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600" windowHeight="10476" firstSheet="7" activeTab="7"/>
  </bookViews>
  <sheets>
    <sheet name="0503127 (Ввод.ДетКБК)" sheetId="1" r:id="rId1"/>
    <sheet name="0503127 (Ввод.ДетКБК.КОСГУ)" sheetId="2" r:id="rId2"/>
    <sheet name="0503127 (Ввод.НедетКБК)" sheetId="3" r:id="rId3"/>
    <sheet name="0503127 (Ввод.НедетКБК.КОСГУ)" sheetId="4" r:id="rId4"/>
    <sheet name="0503127 (Печать)" sheetId="5" r:id="rId5"/>
    <sheet name="0503127 (Печать.Доходы)" sheetId="6" r:id="rId6"/>
    <sheet name="0503127 (Печать.Источники)" sheetId="7" r:id="rId7"/>
    <sheet name="0503127 (Печать.КОСГУ)" sheetId="8" r:id="rId8"/>
    <sheet name="0503127 (Печать.Расходы)" sheetId="9" r:id="rId9"/>
  </sheets>
  <definedNames>
    <definedName name="_Beg0104" localSheetId="1">'0503127 (Ввод.ДетКБК.КОСГУ)'!$M$22</definedName>
    <definedName name="_Beg0104" localSheetId="2">'0503127 (Ввод.НедетКБК)'!$M$23</definedName>
    <definedName name="_Beg0104" localSheetId="3">'0503127 (Ввод.НедетКБК.КОСГУ)'!$M$23</definedName>
    <definedName name="_Beg0104" localSheetId="4">'0503127 (Печать)'!$M$23</definedName>
    <definedName name="_Beg0104" localSheetId="5">'0503127 (Печать.Доходы)'!$M$9</definedName>
    <definedName name="_Beg0104" localSheetId="6">'0503127 (Печать.Источники)'!#REF!</definedName>
    <definedName name="_Beg0104" localSheetId="7">'0503127 (Печать.КОСГУ)'!$M$23</definedName>
    <definedName name="_Beg0104" localSheetId="8">'0503127 (Печать.Расходы)'!#REF!</definedName>
    <definedName name="_Beg0104">'0503127 (Ввод.ДетКБК)'!$M$22</definedName>
    <definedName name="_Beg0105" localSheetId="1">'0503127 (Ввод.ДетКБК.КОСГУ)'!$P$22</definedName>
    <definedName name="_Beg0105" localSheetId="2">'0503127 (Ввод.НедетКБК)'!$P$23</definedName>
    <definedName name="_Beg0105" localSheetId="3">'0503127 (Ввод.НедетКБК.КОСГУ)'!$P$23</definedName>
    <definedName name="_Beg0105" localSheetId="4">'0503127 (Печать)'!$P$23</definedName>
    <definedName name="_Beg0105" localSheetId="5">'0503127 (Печать.Доходы)'!$P$9</definedName>
    <definedName name="_Beg0105" localSheetId="6">'0503127 (Печать.Источники)'!#REF!</definedName>
    <definedName name="_Beg0105" localSheetId="7">'0503127 (Печать.КОСГУ)'!$P$23</definedName>
    <definedName name="_Beg0105" localSheetId="8">'0503127 (Печать.Расходы)'!#REF!</definedName>
    <definedName name="_Beg0105">'0503127 (Ввод.ДетКБК)'!$P$22</definedName>
    <definedName name="_Beg0106" localSheetId="1">'0503127 (Ввод.ДетКБК.КОСГУ)'!$S$22</definedName>
    <definedName name="_Beg0106" localSheetId="2">'0503127 (Ввод.НедетКБК)'!$S$23</definedName>
    <definedName name="_Beg0106" localSheetId="3">'0503127 (Ввод.НедетКБК.КОСГУ)'!$S$23</definedName>
    <definedName name="_Beg0106" localSheetId="4">'0503127 (Печать)'!$S$23</definedName>
    <definedName name="_Beg0106" localSheetId="5">'0503127 (Печать.Доходы)'!$S$9</definedName>
    <definedName name="_Beg0106" localSheetId="6">'0503127 (Печать.Источники)'!#REF!</definedName>
    <definedName name="_Beg0106" localSheetId="7">'0503127 (Печать.КОСГУ)'!$S$23</definedName>
    <definedName name="_Beg0106" localSheetId="8">'0503127 (Печать.Расходы)'!#REF!</definedName>
    <definedName name="_Beg0106">'0503127 (Ввод.ДетКБК)'!$S$22</definedName>
    <definedName name="_Beg0107" localSheetId="1">'0503127 (Ввод.ДетКБК.КОСГУ)'!$V$22</definedName>
    <definedName name="_Beg0107" localSheetId="2">'0503127 (Ввод.НедетКБК)'!$V$23</definedName>
    <definedName name="_Beg0107" localSheetId="3">'0503127 (Ввод.НедетКБК.КОСГУ)'!$V$23</definedName>
    <definedName name="_Beg0107" localSheetId="4">'0503127 (Печать)'!$V$23</definedName>
    <definedName name="_Beg0107" localSheetId="5">'0503127 (Печать.Доходы)'!$V$9</definedName>
    <definedName name="_Beg0107" localSheetId="6">'0503127 (Печать.Источники)'!#REF!</definedName>
    <definedName name="_Beg0107" localSheetId="7">'0503127 (Печать.КОСГУ)'!$V$23</definedName>
    <definedName name="_Beg0107" localSheetId="8">'0503127 (Печать.Расходы)'!#REF!</definedName>
    <definedName name="_Beg0107">'0503127 (Ввод.ДетКБК)'!$V$22</definedName>
    <definedName name="_Beg0108" localSheetId="1">'0503127 (Ввод.ДетКБК.КОСГУ)'!$Y$22</definedName>
    <definedName name="_Beg0108" localSheetId="2">'0503127 (Ввод.НедетКБК)'!$Y$23</definedName>
    <definedName name="_Beg0108" localSheetId="3">'0503127 (Ввод.НедетКБК.КОСГУ)'!$Y$23</definedName>
    <definedName name="_Beg0108" localSheetId="4">'0503127 (Печать)'!$Y$23</definedName>
    <definedName name="_Beg0108" localSheetId="5">'0503127 (Печать.Доходы)'!$Y$9</definedName>
    <definedName name="_Beg0108" localSheetId="6">'0503127 (Печать.Источники)'!#REF!</definedName>
    <definedName name="_Beg0108" localSheetId="7">'0503127 (Печать.КОСГУ)'!$Y$23</definedName>
    <definedName name="_Beg0108" localSheetId="8">'0503127 (Печать.Расходы)'!#REF!</definedName>
    <definedName name="_Beg0108">'0503127 (Ввод.ДетКБК)'!$Y$22</definedName>
    <definedName name="_Beg0109" localSheetId="1">'0503127 (Ввод.ДетКБК.КОСГУ)'!$AB$22</definedName>
    <definedName name="_Beg0109" localSheetId="2">'0503127 (Ввод.НедетКБК)'!$AB$23</definedName>
    <definedName name="_Beg0109" localSheetId="3">'0503127 (Ввод.НедетКБК.КОСГУ)'!$AB$23</definedName>
    <definedName name="_Beg0109" localSheetId="4">'0503127 (Печать)'!$AB$23</definedName>
    <definedName name="_Beg0109" localSheetId="5">'0503127 (Печать.Доходы)'!$AB$9</definedName>
    <definedName name="_Beg0109" localSheetId="6">'0503127 (Печать.Источники)'!#REF!</definedName>
    <definedName name="_Beg0109" localSheetId="7">'0503127 (Печать.КОСГУ)'!$AB$23</definedName>
    <definedName name="_Beg0109" localSheetId="8">'0503127 (Печать.Расходы)'!#REF!</definedName>
    <definedName name="_Beg0109">'0503127 (Ввод.ДетКБК)'!$AB$22</definedName>
    <definedName name="_Beg0204" localSheetId="1">'0503127 (Ввод.ДетКБК.КОСГУ)'!$M$62</definedName>
    <definedName name="_Beg0204" localSheetId="2">'0503127 (Ввод.НедетКБК)'!$M$63</definedName>
    <definedName name="_Beg0204" localSheetId="3">'0503127 (Ввод.НедетКБК.КОСГУ)'!$M$63</definedName>
    <definedName name="_Beg0204" localSheetId="4">'0503127 (Печать)'!$M$96</definedName>
    <definedName name="_Beg0204" localSheetId="5">'0503127 (Печать.Доходы)'!#REF!</definedName>
    <definedName name="_Beg0204" localSheetId="6">'0503127 (Печать.Источники)'!#REF!</definedName>
    <definedName name="_Beg0204" localSheetId="7">'0503127 (Печать.КОСГУ)'!$M$96</definedName>
    <definedName name="_Beg0204" localSheetId="8">'0503127 (Печать.Расходы)'!$M$13</definedName>
    <definedName name="_Beg0204">'0503127 (Ввод.ДетКБК)'!$M$62</definedName>
    <definedName name="_Beg0205" localSheetId="1">'0503127 (Ввод.ДетКБК.КОСГУ)'!$P$62</definedName>
    <definedName name="_Beg0205" localSheetId="2">'0503127 (Ввод.НедетКБК)'!$P$63</definedName>
    <definedName name="_Beg0205" localSheetId="3">'0503127 (Ввод.НедетКБК.КОСГУ)'!$P$63</definedName>
    <definedName name="_Beg0205" localSheetId="4">'0503127 (Печать)'!$P$96</definedName>
    <definedName name="_Beg0205" localSheetId="5">'0503127 (Печать.Доходы)'!#REF!</definedName>
    <definedName name="_Beg0205" localSheetId="6">'0503127 (Печать.Источники)'!#REF!</definedName>
    <definedName name="_Beg0205" localSheetId="7">'0503127 (Печать.КОСГУ)'!$P$96</definedName>
    <definedName name="_Beg0205" localSheetId="8">'0503127 (Печать.Расходы)'!$P$13</definedName>
    <definedName name="_Beg0205">'0503127 (Ввод.ДетКБК)'!$P$62</definedName>
    <definedName name="_Beg0206" localSheetId="1">'0503127 (Ввод.ДетКБК.КОСГУ)'!$S$62</definedName>
    <definedName name="_Beg0206" localSheetId="2">'0503127 (Ввод.НедетКБК)'!$S$63</definedName>
    <definedName name="_Beg0206" localSheetId="3">'0503127 (Ввод.НедетКБК.КОСГУ)'!$S$63</definedName>
    <definedName name="_Beg0206" localSheetId="4">'0503127 (Печать)'!$S$96</definedName>
    <definedName name="_Beg0206" localSheetId="5">'0503127 (Печать.Доходы)'!#REF!</definedName>
    <definedName name="_Beg0206" localSheetId="6">'0503127 (Печать.Источники)'!#REF!</definedName>
    <definedName name="_Beg0206" localSheetId="7">'0503127 (Печать.КОСГУ)'!$S$96</definedName>
    <definedName name="_Beg0206" localSheetId="8">'0503127 (Печать.Расходы)'!$S$13</definedName>
    <definedName name="_Beg0206">'0503127 (Ввод.ДетКБК)'!$S$62</definedName>
    <definedName name="_Beg0207" localSheetId="1">'0503127 (Ввод.ДетКБК.КОСГУ)'!$V$62</definedName>
    <definedName name="_Beg0207" localSheetId="2">'0503127 (Ввод.НедетКБК)'!$V$63</definedName>
    <definedName name="_Beg0207" localSheetId="3">'0503127 (Ввод.НедетКБК.КОСГУ)'!$V$63</definedName>
    <definedName name="_Beg0207" localSheetId="4">'0503127 (Печать)'!$V$96</definedName>
    <definedName name="_Beg0207" localSheetId="5">'0503127 (Печать.Доходы)'!#REF!</definedName>
    <definedName name="_Beg0207" localSheetId="6">'0503127 (Печать.Источники)'!#REF!</definedName>
    <definedName name="_Beg0207" localSheetId="7">'0503127 (Печать.КОСГУ)'!$V$96</definedName>
    <definedName name="_Beg0207" localSheetId="8">'0503127 (Печать.Расходы)'!$V$13</definedName>
    <definedName name="_Beg0207">'0503127 (Ввод.ДетКБК)'!$V$62</definedName>
    <definedName name="_Beg0208" localSheetId="1">'0503127 (Ввод.ДетКБК.КОСГУ)'!$Y$62</definedName>
    <definedName name="_Beg0208" localSheetId="2">'0503127 (Ввод.НедетКБК)'!$Y$63</definedName>
    <definedName name="_Beg0208" localSheetId="3">'0503127 (Ввод.НедетКБК.КОСГУ)'!$Y$63</definedName>
    <definedName name="_Beg0208" localSheetId="4">'0503127 (Печать)'!$Y$96</definedName>
    <definedName name="_Beg0208" localSheetId="5">'0503127 (Печать.Доходы)'!#REF!</definedName>
    <definedName name="_Beg0208" localSheetId="6">'0503127 (Печать.Источники)'!#REF!</definedName>
    <definedName name="_Beg0208" localSheetId="7">'0503127 (Печать.КОСГУ)'!$Y$96</definedName>
    <definedName name="_Beg0208" localSheetId="8">'0503127 (Печать.Расходы)'!$Y$13</definedName>
    <definedName name="_Beg0208">'0503127 (Ввод.ДетКБК)'!$Y$62</definedName>
    <definedName name="_Beg0209" localSheetId="1">'0503127 (Ввод.ДетКБК.КОСГУ)'!$AB$62</definedName>
    <definedName name="_Beg0209" localSheetId="2">'0503127 (Ввод.НедетКБК)'!$AB$63</definedName>
    <definedName name="_Beg0209" localSheetId="3">'0503127 (Ввод.НедетКБК.КОСГУ)'!$AB$63</definedName>
    <definedName name="_Beg0209" localSheetId="4">'0503127 (Печать)'!$AB$96</definedName>
    <definedName name="_Beg0209" localSheetId="5">'0503127 (Печать.Доходы)'!#REF!</definedName>
    <definedName name="_Beg0209" localSheetId="6">'0503127 (Печать.Источники)'!#REF!</definedName>
    <definedName name="_Beg0209" localSheetId="7">'0503127 (Печать.КОСГУ)'!$AB$96</definedName>
    <definedName name="_Beg0209" localSheetId="8">'0503127 (Печать.Расходы)'!$AB$13</definedName>
    <definedName name="_Beg0209">'0503127 (Ввод.ДетКБК)'!$AB$62</definedName>
    <definedName name="_Beg0210" localSheetId="1">'0503127 (Ввод.ДетКБК.КОСГУ)'!$AE$62</definedName>
    <definedName name="_Beg0210" localSheetId="2">'0503127 (Ввод.НедетКБК)'!$AE$63</definedName>
    <definedName name="_Beg0210" localSheetId="3">'0503127 (Ввод.НедетКБК.КОСГУ)'!$AE$63</definedName>
    <definedName name="_Beg0210" localSheetId="4">'0503127 (Печать)'!$AE$96</definedName>
    <definedName name="_Beg0210" localSheetId="5">'0503127 (Печать.Доходы)'!#REF!</definedName>
    <definedName name="_Beg0210" localSheetId="6">'0503127 (Печать.Источники)'!#REF!</definedName>
    <definedName name="_Beg0210" localSheetId="7">'0503127 (Печать.КОСГУ)'!$AE$96</definedName>
    <definedName name="_Beg0210" localSheetId="8">'0503127 (Печать.Расходы)'!$AE$13</definedName>
    <definedName name="_Beg0210">'0503127 (Ввод.ДетКБК)'!$AE$62</definedName>
    <definedName name="_Beg0211" localSheetId="1">'0503127 (Ввод.ДетКБК.КОСГУ)'!$AH$62</definedName>
    <definedName name="_Beg0211" localSheetId="2">'0503127 (Ввод.НедетКБК)'!$AH$63</definedName>
    <definedName name="_Beg0211" localSheetId="3">'0503127 (Ввод.НедетКБК.КОСГУ)'!$AH$63</definedName>
    <definedName name="_Beg0211" localSheetId="4">'0503127 (Печать)'!$AH$96</definedName>
    <definedName name="_Beg0211" localSheetId="5">'0503127 (Печать.Доходы)'!#REF!</definedName>
    <definedName name="_Beg0211" localSheetId="6">'0503127 (Печать.Источники)'!#REF!</definedName>
    <definedName name="_Beg0211" localSheetId="7">'0503127 (Печать.КОСГУ)'!$AH$96</definedName>
    <definedName name="_Beg0211" localSheetId="8">'0503127 (Печать.Расходы)'!$AH$13</definedName>
    <definedName name="_Beg0211">'0503127 (Ввод.ДетКБК)'!$AH$62</definedName>
    <definedName name="_Beg0304" localSheetId="1">'0503127 (Ввод.ДетКБК.КОСГУ)'!$M$144</definedName>
    <definedName name="_Beg0304" localSheetId="2">'0503127 (Ввод.НедетКБК)'!$M$145</definedName>
    <definedName name="_Beg0304" localSheetId="3">'0503127 (Ввод.НедетКБК.КОСГУ)'!$M$145</definedName>
    <definedName name="_Beg0304" localSheetId="4">'0503127 (Печать)'!$M$350</definedName>
    <definedName name="_Beg0304" localSheetId="5">'0503127 (Печать.Доходы)'!#REF!</definedName>
    <definedName name="_Beg0304" localSheetId="6">'0503127 (Печать.Источники)'!$M$13</definedName>
    <definedName name="_Beg0304" localSheetId="7">'0503127 (Печать.КОСГУ)'!$M$350</definedName>
    <definedName name="_Beg0304" localSheetId="8">'0503127 (Печать.Расходы)'!#REF!</definedName>
    <definedName name="_Beg0304">'0503127 (Ввод.ДетКБК)'!$M$144</definedName>
    <definedName name="_Beg0305" localSheetId="1">'0503127 (Ввод.ДетКБК.КОСГУ)'!$P$144</definedName>
    <definedName name="_Beg0305" localSheetId="2">'0503127 (Ввод.НедетКБК)'!$P$145</definedName>
    <definedName name="_Beg0305" localSheetId="3">'0503127 (Ввод.НедетКБК.КОСГУ)'!$P$145</definedName>
    <definedName name="_Beg0305" localSheetId="4">'0503127 (Печать)'!$P$350</definedName>
    <definedName name="_Beg0305" localSheetId="5">'0503127 (Печать.Доходы)'!#REF!</definedName>
    <definedName name="_Beg0305" localSheetId="6">'0503127 (Печать.Источники)'!$P$13</definedName>
    <definedName name="_Beg0305" localSheetId="7">'0503127 (Печать.КОСГУ)'!$P$350</definedName>
    <definedName name="_Beg0305" localSheetId="8">'0503127 (Печать.Расходы)'!#REF!</definedName>
    <definedName name="_Beg0305">'0503127 (Ввод.ДетКБК)'!$P$144</definedName>
    <definedName name="_Beg0306" localSheetId="1">'0503127 (Ввод.ДетКБК.КОСГУ)'!$S$144</definedName>
    <definedName name="_Beg0306" localSheetId="2">'0503127 (Ввод.НедетКБК)'!$S$145</definedName>
    <definedName name="_Beg0306" localSheetId="3">'0503127 (Ввод.НедетКБК.КОСГУ)'!$S$145</definedName>
    <definedName name="_Beg0306" localSheetId="4">'0503127 (Печать)'!$S$350</definedName>
    <definedName name="_Beg0306" localSheetId="5">'0503127 (Печать.Доходы)'!#REF!</definedName>
    <definedName name="_Beg0306" localSheetId="6">'0503127 (Печать.Источники)'!$S$13</definedName>
    <definedName name="_Beg0306" localSheetId="7">'0503127 (Печать.КОСГУ)'!$S$350</definedName>
    <definedName name="_Beg0306" localSheetId="8">'0503127 (Печать.Расходы)'!#REF!</definedName>
    <definedName name="_Beg0306">'0503127 (Ввод.ДетКБК)'!$S$144</definedName>
    <definedName name="_Beg0307" localSheetId="1">'0503127 (Ввод.ДетКБК.КОСГУ)'!$V$144</definedName>
    <definedName name="_Beg0307" localSheetId="2">'0503127 (Ввод.НедетКБК)'!$V$145</definedName>
    <definedName name="_Beg0307" localSheetId="3">'0503127 (Ввод.НедетКБК.КОСГУ)'!$V$145</definedName>
    <definedName name="_Beg0307" localSheetId="4">'0503127 (Печать)'!$V$350</definedName>
    <definedName name="_Beg0307" localSheetId="5">'0503127 (Печать.Доходы)'!#REF!</definedName>
    <definedName name="_Beg0307" localSheetId="6">'0503127 (Печать.Источники)'!$V$13</definedName>
    <definedName name="_Beg0307" localSheetId="7">'0503127 (Печать.КОСГУ)'!$V$350</definedName>
    <definedName name="_Beg0307" localSheetId="8">'0503127 (Печать.Расходы)'!#REF!</definedName>
    <definedName name="_Beg0307">'0503127 (Ввод.ДетКБК)'!$V$144</definedName>
    <definedName name="_Beg0308" localSheetId="1">'0503127 (Ввод.ДетКБК.КОСГУ)'!$Y$144</definedName>
    <definedName name="_Beg0308" localSheetId="2">'0503127 (Ввод.НедетКБК)'!$Y$145</definedName>
    <definedName name="_Beg0308" localSheetId="3">'0503127 (Ввод.НедетКБК.КОСГУ)'!$Y$145</definedName>
    <definedName name="_Beg0308" localSheetId="4">'0503127 (Печать)'!$Y$350</definedName>
    <definedName name="_Beg0308" localSheetId="5">'0503127 (Печать.Доходы)'!#REF!</definedName>
    <definedName name="_Beg0308" localSheetId="6">'0503127 (Печать.Источники)'!$Y$13</definedName>
    <definedName name="_Beg0308" localSheetId="7">'0503127 (Печать.КОСГУ)'!$Y$350</definedName>
    <definedName name="_Beg0308" localSheetId="8">'0503127 (Печать.Расходы)'!#REF!</definedName>
    <definedName name="_Beg0308">'0503127 (Ввод.ДетКБК)'!$Y$144</definedName>
    <definedName name="_Beg0309" localSheetId="1">'0503127 (Ввод.ДетКБК.КОСГУ)'!$AB$144</definedName>
    <definedName name="_Beg0309" localSheetId="2">'0503127 (Ввод.НедетКБК)'!$AB$145</definedName>
    <definedName name="_Beg0309" localSheetId="3">'0503127 (Ввод.НедетКБК.КОСГУ)'!$AB$145</definedName>
    <definedName name="_Beg0309" localSheetId="4">'0503127 (Печать)'!$AB$350</definedName>
    <definedName name="_Beg0309" localSheetId="5">'0503127 (Печать.Доходы)'!#REF!</definedName>
    <definedName name="_Beg0309" localSheetId="6">'0503127 (Печать.Источники)'!$AB$13</definedName>
    <definedName name="_Beg0309" localSheetId="7">'0503127 (Печать.КОСГУ)'!$AB$350</definedName>
    <definedName name="_Beg0309" localSheetId="8">'0503127 (Печать.Расходы)'!#REF!</definedName>
    <definedName name="_Beg0309">'0503127 (Ввод.ДетКБК)'!$AB$144</definedName>
    <definedName name="_Beg0404" localSheetId="1">'0503127 (Ввод.ДетКБК.КОСГУ)'!$M$148</definedName>
    <definedName name="_Beg0404" localSheetId="2">'0503127 (Ввод.НедетКБК)'!$M$149</definedName>
    <definedName name="_Beg0404" localSheetId="3">'0503127 (Ввод.НедетКБК.КОСГУ)'!$M$149</definedName>
    <definedName name="_Beg0404" localSheetId="4">'0503127 (Печать)'!$M$356</definedName>
    <definedName name="_Beg0404" localSheetId="5">'0503127 (Печать.Доходы)'!#REF!</definedName>
    <definedName name="_Beg0404" localSheetId="6">'0503127 (Печать.Источники)'!$M$19</definedName>
    <definedName name="_Beg0404" localSheetId="7">'0503127 (Печать.КОСГУ)'!$M$356</definedName>
    <definedName name="_Beg0404" localSheetId="8">'0503127 (Печать.Расходы)'!#REF!</definedName>
    <definedName name="_Beg0404">'0503127 (Ввод.ДетКБК)'!$M$148</definedName>
    <definedName name="_Beg0405" localSheetId="1">'0503127 (Ввод.ДетКБК.КОСГУ)'!$P$148</definedName>
    <definedName name="_Beg0405" localSheetId="2">'0503127 (Ввод.НедетКБК)'!$P$149</definedName>
    <definedName name="_Beg0405" localSheetId="3">'0503127 (Ввод.НедетКБК.КОСГУ)'!$P$149</definedName>
    <definedName name="_Beg0405" localSheetId="4">'0503127 (Печать)'!$P$356</definedName>
    <definedName name="_Beg0405" localSheetId="5">'0503127 (Печать.Доходы)'!#REF!</definedName>
    <definedName name="_Beg0405" localSheetId="6">'0503127 (Печать.Источники)'!$P$19</definedName>
    <definedName name="_Beg0405" localSheetId="7">'0503127 (Печать.КОСГУ)'!$P$356</definedName>
    <definedName name="_Beg0405" localSheetId="8">'0503127 (Печать.Расходы)'!#REF!</definedName>
    <definedName name="_Beg0405">'0503127 (Ввод.ДетКБК)'!$P$148</definedName>
    <definedName name="_Beg0406" localSheetId="1">'0503127 (Ввод.ДетКБК.КОСГУ)'!$S$148</definedName>
    <definedName name="_Beg0406" localSheetId="2">'0503127 (Ввод.НедетКБК)'!$S$149</definedName>
    <definedName name="_Beg0406" localSheetId="3">'0503127 (Ввод.НедетКБК.КОСГУ)'!$S$149</definedName>
    <definedName name="_Beg0406" localSheetId="4">'0503127 (Печать)'!$S$356</definedName>
    <definedName name="_Beg0406" localSheetId="5">'0503127 (Печать.Доходы)'!#REF!</definedName>
    <definedName name="_Beg0406" localSheetId="6">'0503127 (Печать.Источники)'!$S$19</definedName>
    <definedName name="_Beg0406" localSheetId="7">'0503127 (Печать.КОСГУ)'!$S$356</definedName>
    <definedName name="_Beg0406" localSheetId="8">'0503127 (Печать.Расходы)'!#REF!</definedName>
    <definedName name="_Beg0406">'0503127 (Ввод.ДетКБК)'!$S$148</definedName>
    <definedName name="_Beg0407" localSheetId="1">'0503127 (Ввод.ДетКБК.КОСГУ)'!$V$148</definedName>
    <definedName name="_Beg0407" localSheetId="2">'0503127 (Ввод.НедетКБК)'!$V$149</definedName>
    <definedName name="_Beg0407" localSheetId="3">'0503127 (Ввод.НедетКБК.КОСГУ)'!$V$149</definedName>
    <definedName name="_Beg0407" localSheetId="4">'0503127 (Печать)'!$V$356</definedName>
    <definedName name="_Beg0407" localSheetId="5">'0503127 (Печать.Доходы)'!#REF!</definedName>
    <definedName name="_Beg0407" localSheetId="6">'0503127 (Печать.Источники)'!$V$19</definedName>
    <definedName name="_Beg0407" localSheetId="7">'0503127 (Печать.КОСГУ)'!$V$356</definedName>
    <definedName name="_Beg0407" localSheetId="8">'0503127 (Печать.Расходы)'!#REF!</definedName>
    <definedName name="_Beg0407">'0503127 (Ввод.ДетКБК)'!$V$148</definedName>
    <definedName name="_Beg0408" localSheetId="1">'0503127 (Ввод.ДетКБК.КОСГУ)'!$Y$148</definedName>
    <definedName name="_Beg0408" localSheetId="2">'0503127 (Ввод.НедетКБК)'!$Y$149</definedName>
    <definedName name="_Beg0408" localSheetId="3">'0503127 (Ввод.НедетКБК.КОСГУ)'!$Y$149</definedName>
    <definedName name="_Beg0408" localSheetId="4">'0503127 (Печать)'!$Y$356</definedName>
    <definedName name="_Beg0408" localSheetId="5">'0503127 (Печать.Доходы)'!#REF!</definedName>
    <definedName name="_Beg0408" localSheetId="6">'0503127 (Печать.Источники)'!$Y$19</definedName>
    <definedName name="_Beg0408" localSheetId="7">'0503127 (Печать.КОСГУ)'!$Y$356</definedName>
    <definedName name="_Beg0408" localSheetId="8">'0503127 (Печать.Расходы)'!#REF!</definedName>
    <definedName name="_Beg0408">'0503127 (Ввод.ДетКБК)'!$Y$148</definedName>
    <definedName name="_Beg0409" localSheetId="1">'0503127 (Ввод.ДетКБК.КОСГУ)'!$AB$148</definedName>
    <definedName name="_Beg0409" localSheetId="2">'0503127 (Ввод.НедетКБК)'!$AB$149</definedName>
    <definedName name="_Beg0409" localSheetId="3">'0503127 (Ввод.НедетКБК.КОСГУ)'!$AB$149</definedName>
    <definedName name="_Beg0409" localSheetId="4">'0503127 (Печать)'!$AB$356</definedName>
    <definedName name="_Beg0409" localSheetId="5">'0503127 (Печать.Доходы)'!#REF!</definedName>
    <definedName name="_Beg0409" localSheetId="6">'0503127 (Печать.Источники)'!$AB$19</definedName>
    <definedName name="_Beg0409" localSheetId="7">'0503127 (Печать.КОСГУ)'!$AB$356</definedName>
    <definedName name="_Beg0409" localSheetId="8">'0503127 (Печать.Расходы)'!#REF!</definedName>
    <definedName name="_Beg0409">'0503127 (Ввод.ДетКБК)'!$AB$148</definedName>
    <definedName name="_Sum0104" localSheetId="1">'0503127 (Ввод.ДетКБК.КОСГУ)'!#REF!</definedName>
    <definedName name="_Sum0104" localSheetId="2">'0503127 (Ввод.НедетКБК)'!#REF!</definedName>
    <definedName name="_Sum0104" localSheetId="3">'0503127 (Ввод.НедетКБК.КОСГУ)'!#REF!</definedName>
    <definedName name="_Sum0104" localSheetId="4">'0503127 (Печать)'!#REF!</definedName>
    <definedName name="_Sum0104" localSheetId="5">'0503127 (Печать.Доходы)'!#REF!</definedName>
    <definedName name="_Sum0104" localSheetId="6">'0503127 (Печать.Источники)'!#REF!</definedName>
    <definedName name="_Sum0104" localSheetId="7">'0503127 (Печать.КОСГУ)'!#REF!</definedName>
    <definedName name="_Sum0104" localSheetId="8">'0503127 (Печать.Расходы)'!#REF!</definedName>
    <definedName name="_Sum0104">'0503127 (Ввод.ДетКБК)'!#REF!</definedName>
    <definedName name="_Sum0105" localSheetId="1">'0503127 (Ввод.ДетКБК.КОСГУ)'!#REF!</definedName>
    <definedName name="_Sum0105" localSheetId="2">'0503127 (Ввод.НедетКБК)'!#REF!</definedName>
    <definedName name="_Sum0105" localSheetId="3">'0503127 (Ввод.НедетКБК.КОСГУ)'!#REF!</definedName>
    <definedName name="_Sum0105" localSheetId="4">'0503127 (Печать)'!#REF!</definedName>
    <definedName name="_Sum0105" localSheetId="5">'0503127 (Печать.Доходы)'!#REF!</definedName>
    <definedName name="_Sum0105" localSheetId="6">'0503127 (Печать.Источники)'!#REF!</definedName>
    <definedName name="_Sum0105" localSheetId="7">'0503127 (Печать.КОСГУ)'!#REF!</definedName>
    <definedName name="_Sum0105" localSheetId="8">'0503127 (Печать.Расходы)'!#REF!</definedName>
    <definedName name="_Sum0105">'0503127 (Ввод.ДетКБК)'!#REF!</definedName>
    <definedName name="_Sum0106" localSheetId="1">'0503127 (Ввод.ДетКБК.КОСГУ)'!#REF!</definedName>
    <definedName name="_Sum0106" localSheetId="2">'0503127 (Ввод.НедетКБК)'!#REF!</definedName>
    <definedName name="_Sum0106" localSheetId="3">'0503127 (Ввод.НедетКБК.КОСГУ)'!#REF!</definedName>
    <definedName name="_Sum0106" localSheetId="4">'0503127 (Печать)'!#REF!</definedName>
    <definedName name="_Sum0106" localSheetId="5">'0503127 (Печать.Доходы)'!#REF!</definedName>
    <definedName name="_Sum0106" localSheetId="6">'0503127 (Печать.Источники)'!#REF!</definedName>
    <definedName name="_Sum0106" localSheetId="7">'0503127 (Печать.КОСГУ)'!#REF!</definedName>
    <definedName name="_Sum0106" localSheetId="8">'0503127 (Печать.Расходы)'!#REF!</definedName>
    <definedName name="_Sum0106">'0503127 (Ввод.ДетКБК)'!#REF!</definedName>
    <definedName name="_Sum0107" localSheetId="1">'0503127 (Ввод.ДетКБК.КОСГУ)'!#REF!</definedName>
    <definedName name="_Sum0107" localSheetId="2">'0503127 (Ввод.НедетКБК)'!#REF!</definedName>
    <definedName name="_Sum0107" localSheetId="3">'0503127 (Ввод.НедетКБК.КОСГУ)'!#REF!</definedName>
    <definedName name="_Sum0107" localSheetId="4">'0503127 (Печать)'!#REF!</definedName>
    <definedName name="_Sum0107" localSheetId="5">'0503127 (Печать.Доходы)'!#REF!</definedName>
    <definedName name="_Sum0107" localSheetId="6">'0503127 (Печать.Источники)'!#REF!</definedName>
    <definedName name="_Sum0107" localSheetId="7">'0503127 (Печать.КОСГУ)'!#REF!</definedName>
    <definedName name="_Sum0107" localSheetId="8">'0503127 (Печать.Расходы)'!#REF!</definedName>
    <definedName name="_Sum0107">'0503127 (Ввод.ДетКБК)'!#REF!</definedName>
    <definedName name="_Sum0108" localSheetId="1">'0503127 (Ввод.ДетКБК.КОСГУ)'!#REF!</definedName>
    <definedName name="_Sum0108" localSheetId="2">'0503127 (Ввод.НедетКБК)'!#REF!</definedName>
    <definedName name="_Sum0108" localSheetId="3">'0503127 (Ввод.НедетКБК.КОСГУ)'!#REF!</definedName>
    <definedName name="_Sum0108" localSheetId="4">'0503127 (Печать)'!#REF!</definedName>
    <definedName name="_Sum0108" localSheetId="5">'0503127 (Печать.Доходы)'!#REF!</definedName>
    <definedName name="_Sum0108" localSheetId="6">'0503127 (Печать.Источники)'!#REF!</definedName>
    <definedName name="_Sum0108" localSheetId="7">'0503127 (Печать.КОСГУ)'!#REF!</definedName>
    <definedName name="_Sum0108" localSheetId="8">'0503127 (Печать.Расходы)'!#REF!</definedName>
    <definedName name="_Sum0108">'0503127 (Ввод.ДетКБК)'!#REF!</definedName>
    <definedName name="_Sum0109" localSheetId="1">'0503127 (Ввод.ДетКБК.КОСГУ)'!#REF!</definedName>
    <definedName name="_Sum0109" localSheetId="2">'0503127 (Ввод.НедетКБК)'!#REF!</definedName>
    <definedName name="_Sum0109" localSheetId="3">'0503127 (Ввод.НедетКБК.КОСГУ)'!#REF!</definedName>
    <definedName name="_Sum0109" localSheetId="4">'0503127 (Печать)'!#REF!</definedName>
    <definedName name="_Sum0109" localSheetId="5">'0503127 (Печать.Доходы)'!#REF!</definedName>
    <definedName name="_Sum0109" localSheetId="6">'0503127 (Печать.Источники)'!#REF!</definedName>
    <definedName name="_Sum0109" localSheetId="7">'0503127 (Печать.КОСГУ)'!#REF!</definedName>
    <definedName name="_Sum0109" localSheetId="8">'0503127 (Печать.Расходы)'!#REF!</definedName>
    <definedName name="_Sum0109">'0503127 (Ввод.ДетКБК)'!#REF!</definedName>
    <definedName name="_Sum0204" localSheetId="1">'0503127 (Ввод.ДетКБК.КОСГУ)'!#REF!</definedName>
    <definedName name="_Sum0204" localSheetId="2">'0503127 (Ввод.НедетКБК)'!#REF!</definedName>
    <definedName name="_Sum0204" localSheetId="3">'0503127 (Ввод.НедетКБК.КОСГУ)'!#REF!</definedName>
    <definedName name="_Sum0204" localSheetId="4">'0503127 (Печать)'!#REF!</definedName>
    <definedName name="_Sum0204" localSheetId="5">'0503127 (Печать.Доходы)'!#REF!</definedName>
    <definedName name="_Sum0204" localSheetId="6">'0503127 (Печать.Источники)'!#REF!</definedName>
    <definedName name="_Sum0204" localSheetId="7">'0503127 (Печать.КОСГУ)'!#REF!</definedName>
    <definedName name="_Sum0204" localSheetId="8">'0503127 (Печать.Расходы)'!#REF!</definedName>
    <definedName name="_Sum0204">'0503127 (Ввод.ДетКБК)'!#REF!</definedName>
    <definedName name="_Sum0205" localSheetId="1">'0503127 (Ввод.ДетКБК.КОСГУ)'!#REF!</definedName>
    <definedName name="_Sum0205" localSheetId="2">'0503127 (Ввод.НедетКБК)'!#REF!</definedName>
    <definedName name="_Sum0205" localSheetId="3">'0503127 (Ввод.НедетКБК.КОСГУ)'!#REF!</definedName>
    <definedName name="_Sum0205" localSheetId="4">'0503127 (Печать)'!#REF!</definedName>
    <definedName name="_Sum0205" localSheetId="5">'0503127 (Печать.Доходы)'!#REF!</definedName>
    <definedName name="_Sum0205" localSheetId="6">'0503127 (Печать.Источники)'!#REF!</definedName>
    <definedName name="_Sum0205" localSheetId="7">'0503127 (Печать.КОСГУ)'!#REF!</definedName>
    <definedName name="_Sum0205" localSheetId="8">'0503127 (Печать.Расходы)'!#REF!</definedName>
    <definedName name="_Sum0205">'0503127 (Ввод.ДетКБК)'!#REF!</definedName>
    <definedName name="_Sum0206" localSheetId="1">'0503127 (Ввод.ДетКБК.КОСГУ)'!#REF!</definedName>
    <definedName name="_Sum0206" localSheetId="2">'0503127 (Ввод.НедетКБК)'!#REF!</definedName>
    <definedName name="_Sum0206" localSheetId="3">'0503127 (Ввод.НедетКБК.КОСГУ)'!#REF!</definedName>
    <definedName name="_Sum0206" localSheetId="4">'0503127 (Печать)'!#REF!</definedName>
    <definedName name="_Sum0206" localSheetId="5">'0503127 (Печать.Доходы)'!#REF!</definedName>
    <definedName name="_Sum0206" localSheetId="6">'0503127 (Печать.Источники)'!#REF!</definedName>
    <definedName name="_Sum0206" localSheetId="7">'0503127 (Печать.КОСГУ)'!#REF!</definedName>
    <definedName name="_Sum0206" localSheetId="8">'0503127 (Печать.Расходы)'!#REF!</definedName>
    <definedName name="_Sum0206">'0503127 (Ввод.ДетКБК)'!#REF!</definedName>
    <definedName name="_Sum0207" localSheetId="1">'0503127 (Ввод.ДетКБК.КОСГУ)'!#REF!</definedName>
    <definedName name="_Sum0207" localSheetId="2">'0503127 (Ввод.НедетКБК)'!#REF!</definedName>
    <definedName name="_Sum0207" localSheetId="3">'0503127 (Ввод.НедетКБК.КОСГУ)'!#REF!</definedName>
    <definedName name="_Sum0207" localSheetId="4">'0503127 (Печать)'!#REF!</definedName>
    <definedName name="_Sum0207" localSheetId="5">'0503127 (Печать.Доходы)'!#REF!</definedName>
    <definedName name="_Sum0207" localSheetId="6">'0503127 (Печать.Источники)'!#REF!</definedName>
    <definedName name="_Sum0207" localSheetId="7">'0503127 (Печать.КОСГУ)'!#REF!</definedName>
    <definedName name="_Sum0207" localSheetId="8">'0503127 (Печать.Расходы)'!#REF!</definedName>
    <definedName name="_Sum0207">'0503127 (Ввод.ДетКБК)'!#REF!</definedName>
    <definedName name="_Sum0208" localSheetId="1">'0503127 (Ввод.ДетКБК.КОСГУ)'!#REF!</definedName>
    <definedName name="_Sum0208" localSheetId="2">'0503127 (Ввод.НедетКБК)'!#REF!</definedName>
    <definedName name="_Sum0208" localSheetId="3">'0503127 (Ввод.НедетКБК.КОСГУ)'!#REF!</definedName>
    <definedName name="_Sum0208" localSheetId="4">'0503127 (Печать)'!#REF!</definedName>
    <definedName name="_Sum0208" localSheetId="5">'0503127 (Печать.Доходы)'!#REF!</definedName>
    <definedName name="_Sum0208" localSheetId="6">'0503127 (Печать.Источники)'!#REF!</definedName>
    <definedName name="_Sum0208" localSheetId="7">'0503127 (Печать.КОСГУ)'!#REF!</definedName>
    <definedName name="_Sum0208" localSheetId="8">'0503127 (Печать.Расходы)'!#REF!</definedName>
    <definedName name="_Sum0208">'0503127 (Ввод.ДетКБК)'!#REF!</definedName>
    <definedName name="_Sum0209" localSheetId="1">'0503127 (Ввод.ДетКБК.КОСГУ)'!#REF!</definedName>
    <definedName name="_Sum0209" localSheetId="2">'0503127 (Ввод.НедетКБК)'!#REF!</definedName>
    <definedName name="_Sum0209" localSheetId="3">'0503127 (Ввод.НедетКБК.КОСГУ)'!#REF!</definedName>
    <definedName name="_Sum0209" localSheetId="4">'0503127 (Печать)'!#REF!</definedName>
    <definedName name="_Sum0209" localSheetId="5">'0503127 (Печать.Доходы)'!#REF!</definedName>
    <definedName name="_Sum0209" localSheetId="6">'0503127 (Печать.Источники)'!#REF!</definedName>
    <definedName name="_Sum0209" localSheetId="7">'0503127 (Печать.КОСГУ)'!#REF!</definedName>
    <definedName name="_Sum0209" localSheetId="8">'0503127 (Печать.Расходы)'!#REF!</definedName>
    <definedName name="_Sum0209">'0503127 (Ввод.ДетКБК)'!#REF!</definedName>
    <definedName name="_Sum0210" localSheetId="1">'0503127 (Ввод.ДетКБК.КОСГУ)'!#REF!</definedName>
    <definedName name="_Sum0210" localSheetId="2">'0503127 (Ввод.НедетКБК)'!#REF!</definedName>
    <definedName name="_Sum0210" localSheetId="3">'0503127 (Ввод.НедетКБК.КОСГУ)'!#REF!</definedName>
    <definedName name="_Sum0210" localSheetId="4">'0503127 (Печать)'!#REF!</definedName>
    <definedName name="_Sum0210" localSheetId="5">'0503127 (Печать.Доходы)'!#REF!</definedName>
    <definedName name="_Sum0210" localSheetId="6">'0503127 (Печать.Источники)'!#REF!</definedName>
    <definedName name="_Sum0210" localSheetId="7">'0503127 (Печать.КОСГУ)'!#REF!</definedName>
    <definedName name="_Sum0210" localSheetId="8">'0503127 (Печать.Расходы)'!#REF!</definedName>
    <definedName name="_Sum0210">'0503127 (Ввод.ДетКБК)'!#REF!</definedName>
    <definedName name="_Sum0211" localSheetId="1">'0503127 (Ввод.ДетКБК.КОСГУ)'!#REF!</definedName>
    <definedName name="_Sum0211" localSheetId="2">'0503127 (Ввод.НедетКБК)'!#REF!</definedName>
    <definedName name="_Sum0211" localSheetId="3">'0503127 (Ввод.НедетКБК.КОСГУ)'!#REF!</definedName>
    <definedName name="_Sum0211" localSheetId="4">'0503127 (Печать)'!#REF!</definedName>
    <definedName name="_Sum0211" localSheetId="5">'0503127 (Печать.Доходы)'!#REF!</definedName>
    <definedName name="_Sum0211" localSheetId="6">'0503127 (Печать.Источники)'!#REF!</definedName>
    <definedName name="_Sum0211" localSheetId="7">'0503127 (Печать.КОСГУ)'!#REF!</definedName>
    <definedName name="_Sum0211" localSheetId="8">'0503127 (Печать.Расходы)'!#REF!</definedName>
    <definedName name="_Sum0211">'0503127 (Ввод.ДетКБК)'!#REF!</definedName>
    <definedName name="_Sum0304" localSheetId="1">'0503127 (Ввод.ДетКБК.КОСГУ)'!#REF!</definedName>
    <definedName name="_Sum0304" localSheetId="2">'0503127 (Ввод.НедетКБК)'!#REF!</definedName>
    <definedName name="_Sum0304" localSheetId="3">'0503127 (Ввод.НедетКБК.КОСГУ)'!#REF!</definedName>
    <definedName name="_Sum0304" localSheetId="4">'0503127 (Печать)'!#REF!</definedName>
    <definedName name="_Sum0304" localSheetId="5">'0503127 (Печать.Доходы)'!#REF!</definedName>
    <definedName name="_Sum0304" localSheetId="6">'0503127 (Печать.Источники)'!#REF!</definedName>
    <definedName name="_Sum0304" localSheetId="7">'0503127 (Печать.КОСГУ)'!#REF!</definedName>
    <definedName name="_Sum0304" localSheetId="8">'0503127 (Печать.Расходы)'!#REF!</definedName>
    <definedName name="_Sum0304">'0503127 (Ввод.ДетКБК)'!#REF!</definedName>
    <definedName name="_Sum0305" localSheetId="1">'0503127 (Ввод.ДетКБК.КОСГУ)'!#REF!</definedName>
    <definedName name="_Sum0305" localSheetId="2">'0503127 (Ввод.НедетКБК)'!#REF!</definedName>
    <definedName name="_Sum0305" localSheetId="3">'0503127 (Ввод.НедетКБК.КОСГУ)'!#REF!</definedName>
    <definedName name="_Sum0305" localSheetId="4">'0503127 (Печать)'!#REF!</definedName>
    <definedName name="_Sum0305" localSheetId="5">'0503127 (Печать.Доходы)'!#REF!</definedName>
    <definedName name="_Sum0305" localSheetId="6">'0503127 (Печать.Источники)'!#REF!</definedName>
    <definedName name="_Sum0305" localSheetId="7">'0503127 (Печать.КОСГУ)'!#REF!</definedName>
    <definedName name="_Sum0305" localSheetId="8">'0503127 (Печать.Расходы)'!#REF!</definedName>
    <definedName name="_Sum0305">'0503127 (Ввод.ДетКБК)'!#REF!</definedName>
    <definedName name="_Sum0306" localSheetId="1">'0503127 (Ввод.ДетКБК.КОСГУ)'!#REF!</definedName>
    <definedName name="_Sum0306" localSheetId="2">'0503127 (Ввод.НедетКБК)'!#REF!</definedName>
    <definedName name="_Sum0306" localSheetId="3">'0503127 (Ввод.НедетКБК.КОСГУ)'!#REF!</definedName>
    <definedName name="_Sum0306" localSheetId="4">'0503127 (Печать)'!#REF!</definedName>
    <definedName name="_Sum0306" localSheetId="5">'0503127 (Печать.Доходы)'!#REF!</definedName>
    <definedName name="_Sum0306" localSheetId="6">'0503127 (Печать.Источники)'!#REF!</definedName>
    <definedName name="_Sum0306" localSheetId="7">'0503127 (Печать.КОСГУ)'!#REF!</definedName>
    <definedName name="_Sum0306" localSheetId="8">'0503127 (Печать.Расходы)'!#REF!</definedName>
    <definedName name="_Sum0306">'0503127 (Ввод.ДетКБК)'!#REF!</definedName>
    <definedName name="_Sum0307" localSheetId="1">'0503127 (Ввод.ДетКБК.КОСГУ)'!#REF!</definedName>
    <definedName name="_Sum0307" localSheetId="2">'0503127 (Ввод.НедетКБК)'!#REF!</definedName>
    <definedName name="_Sum0307" localSheetId="3">'0503127 (Ввод.НедетКБК.КОСГУ)'!#REF!</definedName>
    <definedName name="_Sum0307" localSheetId="4">'0503127 (Печать)'!#REF!</definedName>
    <definedName name="_Sum0307" localSheetId="5">'0503127 (Печать.Доходы)'!#REF!</definedName>
    <definedName name="_Sum0307" localSheetId="6">'0503127 (Печать.Источники)'!#REF!</definedName>
    <definedName name="_Sum0307" localSheetId="7">'0503127 (Печать.КОСГУ)'!#REF!</definedName>
    <definedName name="_Sum0307" localSheetId="8">'0503127 (Печать.Расходы)'!#REF!</definedName>
    <definedName name="_Sum0307">'0503127 (Ввод.ДетКБК)'!#REF!</definedName>
    <definedName name="_Sum0308" localSheetId="1">'0503127 (Ввод.ДетКБК.КОСГУ)'!#REF!</definedName>
    <definedName name="_Sum0308" localSheetId="2">'0503127 (Ввод.НедетКБК)'!#REF!</definedName>
    <definedName name="_Sum0308" localSheetId="3">'0503127 (Ввод.НедетКБК.КОСГУ)'!#REF!</definedName>
    <definedName name="_Sum0308" localSheetId="4">'0503127 (Печать)'!#REF!</definedName>
    <definedName name="_Sum0308" localSheetId="5">'0503127 (Печать.Доходы)'!#REF!</definedName>
    <definedName name="_Sum0308" localSheetId="6">'0503127 (Печать.Источники)'!#REF!</definedName>
    <definedName name="_Sum0308" localSheetId="7">'0503127 (Печать.КОСГУ)'!#REF!</definedName>
    <definedName name="_Sum0308" localSheetId="8">'0503127 (Печать.Расходы)'!#REF!</definedName>
    <definedName name="_Sum0308">'0503127 (Ввод.ДетКБК)'!#REF!</definedName>
    <definedName name="_Sum0309" localSheetId="1">'0503127 (Ввод.ДетКБК.КОСГУ)'!#REF!</definedName>
    <definedName name="_Sum0309" localSheetId="2">'0503127 (Ввод.НедетКБК)'!#REF!</definedName>
    <definedName name="_Sum0309" localSheetId="3">'0503127 (Ввод.НедетКБК.КОСГУ)'!#REF!</definedName>
    <definedName name="_Sum0309" localSheetId="4">'0503127 (Печать)'!#REF!</definedName>
    <definedName name="_Sum0309" localSheetId="5">'0503127 (Печать.Доходы)'!#REF!</definedName>
    <definedName name="_Sum0309" localSheetId="6">'0503127 (Печать.Источники)'!#REF!</definedName>
    <definedName name="_Sum0309" localSheetId="7">'0503127 (Печать.КОСГУ)'!#REF!</definedName>
    <definedName name="_Sum0309" localSheetId="8">'0503127 (Печать.Расходы)'!#REF!</definedName>
    <definedName name="_Sum0309">'0503127 (Ввод.ДетКБК)'!#REF!</definedName>
    <definedName name="_Sum0404" localSheetId="1">'0503127 (Ввод.ДетКБК.КОСГУ)'!#REF!</definedName>
    <definedName name="_Sum0404" localSheetId="2">'0503127 (Ввод.НедетКБК)'!#REF!</definedName>
    <definedName name="_Sum0404" localSheetId="3">'0503127 (Ввод.НедетКБК.КОСГУ)'!#REF!</definedName>
    <definedName name="_Sum0404" localSheetId="4">'0503127 (Печать)'!#REF!</definedName>
    <definedName name="_Sum0404" localSheetId="5">'0503127 (Печать.Доходы)'!#REF!</definedName>
    <definedName name="_Sum0404" localSheetId="6">'0503127 (Печать.Источники)'!#REF!</definedName>
    <definedName name="_Sum0404" localSheetId="7">'0503127 (Печать.КОСГУ)'!#REF!</definedName>
    <definedName name="_Sum0404" localSheetId="8">'0503127 (Печать.Расходы)'!#REF!</definedName>
    <definedName name="_Sum0404">'0503127 (Ввод.ДетКБК)'!#REF!</definedName>
    <definedName name="_Sum0405" localSheetId="1">'0503127 (Ввод.ДетКБК.КОСГУ)'!#REF!</definedName>
    <definedName name="_Sum0405" localSheetId="2">'0503127 (Ввод.НедетКБК)'!#REF!</definedName>
    <definedName name="_Sum0405" localSheetId="3">'0503127 (Ввод.НедетКБК.КОСГУ)'!#REF!</definedName>
    <definedName name="_Sum0405" localSheetId="4">'0503127 (Печать)'!#REF!</definedName>
    <definedName name="_Sum0405" localSheetId="5">'0503127 (Печать.Доходы)'!#REF!</definedName>
    <definedName name="_Sum0405" localSheetId="6">'0503127 (Печать.Источники)'!#REF!</definedName>
    <definedName name="_Sum0405" localSheetId="7">'0503127 (Печать.КОСГУ)'!#REF!</definedName>
    <definedName name="_Sum0405" localSheetId="8">'0503127 (Печать.Расходы)'!#REF!</definedName>
    <definedName name="_Sum0405">'0503127 (Ввод.ДетКБК)'!#REF!</definedName>
    <definedName name="_Sum0406" localSheetId="1">'0503127 (Ввод.ДетКБК.КОСГУ)'!#REF!</definedName>
    <definedName name="_Sum0406" localSheetId="2">'0503127 (Ввод.НедетКБК)'!#REF!</definedName>
    <definedName name="_Sum0406" localSheetId="3">'0503127 (Ввод.НедетКБК.КОСГУ)'!#REF!</definedName>
    <definedName name="_Sum0406" localSheetId="4">'0503127 (Печать)'!#REF!</definedName>
    <definedName name="_Sum0406" localSheetId="5">'0503127 (Печать.Доходы)'!#REF!</definedName>
    <definedName name="_Sum0406" localSheetId="6">'0503127 (Печать.Источники)'!#REF!</definedName>
    <definedName name="_Sum0406" localSheetId="7">'0503127 (Печать.КОСГУ)'!#REF!</definedName>
    <definedName name="_Sum0406" localSheetId="8">'0503127 (Печать.Расходы)'!#REF!</definedName>
    <definedName name="_Sum0406">'0503127 (Ввод.ДетКБК)'!#REF!</definedName>
    <definedName name="_Sum0407" localSheetId="1">'0503127 (Ввод.ДетКБК.КОСГУ)'!#REF!</definedName>
    <definedName name="_Sum0407" localSheetId="2">'0503127 (Ввод.НедетКБК)'!#REF!</definedName>
    <definedName name="_Sum0407" localSheetId="3">'0503127 (Ввод.НедетКБК.КОСГУ)'!#REF!</definedName>
    <definedName name="_Sum0407" localSheetId="4">'0503127 (Печать)'!#REF!</definedName>
    <definedName name="_Sum0407" localSheetId="5">'0503127 (Печать.Доходы)'!#REF!</definedName>
    <definedName name="_Sum0407" localSheetId="6">'0503127 (Печать.Источники)'!#REF!</definedName>
    <definedName name="_Sum0407" localSheetId="7">'0503127 (Печать.КОСГУ)'!#REF!</definedName>
    <definedName name="_Sum0407" localSheetId="8">'0503127 (Печать.Расходы)'!#REF!</definedName>
    <definedName name="_Sum0407">'0503127 (Ввод.ДетКБК)'!#REF!</definedName>
    <definedName name="_Sum0408" localSheetId="1">'0503127 (Ввод.ДетКБК.КОСГУ)'!#REF!</definedName>
    <definedName name="_Sum0408" localSheetId="2">'0503127 (Ввод.НедетКБК)'!#REF!</definedName>
    <definedName name="_Sum0408" localSheetId="3">'0503127 (Ввод.НедетКБК.КОСГУ)'!#REF!</definedName>
    <definedName name="_Sum0408" localSheetId="4">'0503127 (Печать)'!#REF!</definedName>
    <definedName name="_Sum0408" localSheetId="5">'0503127 (Печать.Доходы)'!#REF!</definedName>
    <definedName name="_Sum0408" localSheetId="6">'0503127 (Печать.Источники)'!#REF!</definedName>
    <definedName name="_Sum0408" localSheetId="7">'0503127 (Печать.КОСГУ)'!#REF!</definedName>
    <definedName name="_Sum0408" localSheetId="8">'0503127 (Печать.Расходы)'!#REF!</definedName>
    <definedName name="_Sum0408">'0503127 (Ввод.ДетКБК)'!#REF!</definedName>
    <definedName name="_Sum0409" localSheetId="1">'0503127 (Ввод.ДетКБК.КОСГУ)'!#REF!</definedName>
    <definedName name="_Sum0409" localSheetId="2">'0503127 (Ввод.НедетКБК)'!#REF!</definedName>
    <definedName name="_Sum0409" localSheetId="3">'0503127 (Ввод.НедетКБК.КОСГУ)'!#REF!</definedName>
    <definedName name="_Sum0409" localSheetId="4">'0503127 (Печать)'!#REF!</definedName>
    <definedName name="_Sum0409" localSheetId="5">'0503127 (Печать.Доходы)'!#REF!</definedName>
    <definedName name="_Sum0409" localSheetId="6">'0503127 (Печать.Источники)'!#REF!</definedName>
    <definedName name="_Sum0409" localSheetId="7">'0503127 (Печать.КОСГУ)'!#REF!</definedName>
    <definedName name="_Sum0409" localSheetId="8">'0503127 (Печать.Расходы)'!#REF!</definedName>
    <definedName name="_Sum0409">'0503127 (Ввод.ДетКБК)'!#REF!</definedName>
    <definedName name="detailEndExpend" localSheetId="1">'0503127 (Ввод.ДетКБК.КОСГУ)'!$M$130</definedName>
    <definedName name="detailEndExpend" localSheetId="2">'0503127 (Ввод.НедетКБК)'!$M$131</definedName>
    <definedName name="detailEndExpend" localSheetId="3">'0503127 (Ввод.НедетКБК.КОСГУ)'!$M$131</definedName>
    <definedName name="detailEndExpend" localSheetId="4">'0503127 (Печать)'!$M$336</definedName>
    <definedName name="detailEndExpend" localSheetId="5">'0503127 (Печать.Доходы)'!#REF!</definedName>
    <definedName name="detailEndExpend" localSheetId="6">'0503127 (Печать.Источники)'!#REF!</definedName>
    <definedName name="detailEndExpend" localSheetId="7">'0503127 (Печать.КОСГУ)'!$M$336</definedName>
    <definedName name="detailEndExpend" localSheetId="8">'0503127 (Печать.Расходы)'!$M$253</definedName>
    <definedName name="detailEndExpend">'0503127 (Ввод.ДетКБК)'!$M$130</definedName>
    <definedName name="detailEndFinSrcI" localSheetId="1">'0503127 (Ввод.ДетКБК.КОСГУ)'!$M$146</definedName>
    <definedName name="detailEndFinSrcI" localSheetId="2">'0503127 (Ввод.НедетКБК)'!$M$147</definedName>
    <definedName name="detailEndFinSrcI" localSheetId="3">'0503127 (Ввод.НедетКБК.КОСГУ)'!$M$147</definedName>
    <definedName name="detailEndFinSrcI" localSheetId="4">'0503127 (Печать)'!$M$354</definedName>
    <definedName name="detailEndFinSrcI" localSheetId="5">'0503127 (Печать.Доходы)'!#REF!</definedName>
    <definedName name="detailEndFinSrcI" localSheetId="6">'0503127 (Печать.Источники)'!$M$17</definedName>
    <definedName name="detailEndFinSrcI" localSheetId="7">'0503127 (Печать.КОСГУ)'!$M$354</definedName>
    <definedName name="detailEndFinSrcI" localSheetId="8">'0503127 (Печать.Расходы)'!#REF!</definedName>
    <definedName name="detailEndFinSrcI">'0503127 (Ввод.ДетКБК)'!$M$146</definedName>
    <definedName name="detailEndFinSrcO" localSheetId="1">'0503127 (Ввод.ДетКБК.КОСГУ)'!$M$150</definedName>
    <definedName name="detailEndFinSrcO" localSheetId="2">'0503127 (Ввод.НедетКБК)'!$M$151</definedName>
    <definedName name="detailEndFinSrcO" localSheetId="3">'0503127 (Ввод.НедетКБК.КОСГУ)'!$M$151</definedName>
    <definedName name="detailEndFinSrcO" localSheetId="4">'0503127 (Печать)'!$M$360</definedName>
    <definedName name="detailEndFinSrcO" localSheetId="5">'0503127 (Печать.Доходы)'!#REF!</definedName>
    <definedName name="detailEndFinSrcO" localSheetId="6">'0503127 (Печать.Источники)'!$M$23</definedName>
    <definedName name="detailEndFinSrcO" localSheetId="7">'0503127 (Печать.КОСГУ)'!$M$360</definedName>
    <definedName name="detailEndFinSrcO" localSheetId="8">'0503127 (Печать.Расходы)'!#REF!</definedName>
    <definedName name="detailEndFinSrcO">'0503127 (Ввод.ДетКБК)'!$M$150</definedName>
    <definedName name="detailEndIncome" localSheetId="1">'0503127 (Ввод.ДетКБК.КОСГУ)'!$M$50</definedName>
    <definedName name="detailEndIncome" localSheetId="2">'0503127 (Ввод.НедетКБК)'!$M$51</definedName>
    <definedName name="detailEndIncome" localSheetId="3">'0503127 (Ввод.НедетКБК.КОСГУ)'!$M$51</definedName>
    <definedName name="detailEndIncome" localSheetId="4">'0503127 (Печать)'!$M$82</definedName>
    <definedName name="detailEndIncome" localSheetId="5">'0503127 (Печать.Доходы)'!$M$68</definedName>
    <definedName name="detailEndIncome" localSheetId="6">'0503127 (Печать.Источники)'!#REF!</definedName>
    <definedName name="detailEndIncome" localSheetId="7">'0503127 (Печать.КОСГУ)'!$M$82</definedName>
    <definedName name="detailEndIncome" localSheetId="8">'0503127 (Печать.Расходы)'!#REF!</definedName>
    <definedName name="detailEndIncome">'0503127 (Ввод.ДетКБК)'!$M$50</definedName>
    <definedName name="detailStartExpend" localSheetId="1">'0503127 (Ввод.ДетКБК.КОСГУ)'!$C$62</definedName>
    <definedName name="detailStartExpend" localSheetId="2">'0503127 (Ввод.НедетКБК)'!$C$63</definedName>
    <definedName name="detailStartExpend" localSheetId="3">'0503127 (Ввод.НедетКБК.КОСГУ)'!$C$63</definedName>
    <definedName name="detailStartExpend" localSheetId="4">'0503127 (Печать)'!$C$96</definedName>
    <definedName name="detailStartExpend" localSheetId="5">'0503127 (Печать.Доходы)'!#REF!</definedName>
    <definedName name="detailStartExpend" localSheetId="6">'0503127 (Печать.Источники)'!#REF!</definedName>
    <definedName name="detailStartExpend" localSheetId="7">'0503127 (Печать.КОСГУ)'!$C$96</definedName>
    <definedName name="detailStartExpend" localSheetId="8">'0503127 (Печать.Расходы)'!$C$13</definedName>
    <definedName name="detailStartExpend">'0503127 (Ввод.ДетКБК)'!$C$62</definedName>
    <definedName name="detailStartFinSrcI" localSheetId="1">'0503127 (Ввод.ДетКБК.КОСГУ)'!$C$144</definedName>
    <definedName name="detailStartFinSrcI" localSheetId="2">'0503127 (Ввод.НедетКБК)'!$C$145</definedName>
    <definedName name="detailStartFinSrcI" localSheetId="3">'0503127 (Ввод.НедетКБК.КОСГУ)'!$C$145</definedName>
    <definedName name="detailStartFinSrcI" localSheetId="4">'0503127 (Печать)'!$C$350</definedName>
    <definedName name="detailStartFinSrcI" localSheetId="5">'0503127 (Печать.Доходы)'!#REF!</definedName>
    <definedName name="detailStartFinSrcI" localSheetId="6">'0503127 (Печать.Источники)'!$C$13</definedName>
    <definedName name="detailStartFinSrcI" localSheetId="7">'0503127 (Печать.КОСГУ)'!$C$350</definedName>
    <definedName name="detailStartFinSrcI" localSheetId="8">'0503127 (Печать.Расходы)'!#REF!</definedName>
    <definedName name="detailStartFinSrcI">'0503127 (Ввод.ДетКБК)'!$C$144</definedName>
    <definedName name="detailStartFinSrcO" localSheetId="1">'0503127 (Ввод.ДетКБК.КОСГУ)'!$C$148</definedName>
    <definedName name="detailStartFinSrcO" localSheetId="2">'0503127 (Ввод.НедетКБК)'!$C$149</definedName>
    <definedName name="detailStartFinSrcO" localSheetId="3">'0503127 (Ввод.НедетКБК.КОСГУ)'!$C$149</definedName>
    <definedName name="detailStartFinSrcO" localSheetId="4">'0503127 (Печать)'!$C$356</definedName>
    <definedName name="detailStartFinSrcO" localSheetId="5">'0503127 (Печать.Доходы)'!#REF!</definedName>
    <definedName name="detailStartFinSrcO" localSheetId="6">'0503127 (Печать.Источники)'!$C$19</definedName>
    <definedName name="detailStartFinSrcO" localSheetId="7">'0503127 (Печать.КОСГУ)'!$C$356</definedName>
    <definedName name="detailStartFinSrcO" localSheetId="8">'0503127 (Печать.Расходы)'!#REF!</definedName>
    <definedName name="detailStartFinSrcO">'0503127 (Ввод.ДетКБК)'!$C$148</definedName>
    <definedName name="detailStartIncome" localSheetId="1">'0503127 (Ввод.ДетКБК.КОСГУ)'!$C$22</definedName>
    <definedName name="detailStartIncome" localSheetId="2">'0503127 (Ввод.НедетКБК)'!$C$23</definedName>
    <definedName name="detailStartIncome" localSheetId="3">'0503127 (Ввод.НедетКБК.КОСГУ)'!$C$23</definedName>
    <definedName name="detailStartIncome" localSheetId="4">'0503127 (Печать)'!$C$23</definedName>
    <definedName name="detailStartIncome" localSheetId="5">'0503127 (Печать.Доходы)'!$C$9</definedName>
    <definedName name="detailStartIncome" localSheetId="6">'0503127 (Печать.Источники)'!#REF!</definedName>
    <definedName name="detailStartIncome" localSheetId="7">'0503127 (Печать.КОСГУ)'!$C$23</definedName>
    <definedName name="detailStartIncome" localSheetId="8">'0503127 (Печать.Расходы)'!#REF!</definedName>
    <definedName name="detailStartIncome">'0503127 (Ввод.ДетКБК)'!$C$22</definedName>
    <definedName name="LoadScript" localSheetId="2">#REF!</definedName>
    <definedName name="LoadScript" localSheetId="3">#REF!</definedName>
    <definedName name="LoadScript" localSheetId="4">#REF!</definedName>
    <definedName name="LoadScript" localSheetId="5">#REF!</definedName>
    <definedName name="LoadScript" localSheetId="6">#REF!</definedName>
    <definedName name="LoadScript" localSheetId="7">#REF!</definedName>
    <definedName name="LoadScript" localSheetId="8">#REF!</definedName>
    <definedName name="LoadScript">#REF!</definedName>
    <definedName name="S010_Beg" localSheetId="1">'0503127 (Ввод.ДетКБК.КОСГУ)'!$B$21</definedName>
    <definedName name="S010_Beg">'0503127 (Ввод.ДетКБК)'!$B$21</definedName>
    <definedName name="S010_End" localSheetId="1">'0503127 (Ввод.ДетКБК.КОСГУ)'!$AG$21</definedName>
    <definedName name="S010_End">'0503127 (Ввод.ДетКБК)'!$AG$21</definedName>
    <definedName name="S200_Beg" localSheetId="1">'0503127 (Ввод.ДетКБК.КОСГУ)'!#REF!</definedName>
    <definedName name="S200_Beg">'0503127 (Ввод.ДетКБК)'!#REF!</definedName>
    <definedName name="S450_Beg" localSheetId="1">'0503127 (Ввод.ДетКБК.КОСГУ)'!$B$131</definedName>
    <definedName name="S450_Beg">'0503127 (Ввод.ДетКБК)'!$B$131</definedName>
    <definedName name="S450_End" localSheetId="1">'0503127 (Ввод.ДетКБК.КОСГУ)'!$AH$131</definedName>
    <definedName name="S450_End">'0503127 (Ввод.ДетКБК)'!$AH$131</definedName>
    <definedName name="S500_Beg" localSheetId="1">'0503127 (Ввод.ДетКБК.КОСГУ)'!$B$141</definedName>
    <definedName name="S500_Beg">'0503127 (Ввод.ДетКБК)'!$B$141</definedName>
    <definedName name="S500_End" localSheetId="1">'0503127 (Ввод.ДетКБК.КОСГУ)'!$AB$141</definedName>
    <definedName name="S500_End">'0503127 (Ввод.ДетКБК)'!$AB$141</definedName>
    <definedName name="S520_Beg" localSheetId="1">'0503127 (Ввод.ДетКБК.КОСГУ)'!$B$143</definedName>
    <definedName name="S520_Beg">'0503127 (Ввод.ДетКБК)'!$B$143</definedName>
    <definedName name="S520_End" localSheetId="1">'0503127 (Ввод.ДетКБК.КОСГУ)'!$AB$143</definedName>
    <definedName name="S520_End">'0503127 (Ввод.ДетКБК)'!$AB$143</definedName>
    <definedName name="S620_Beg" localSheetId="1">'0503127 (Ввод.ДетКБК.КОСГУ)'!$B$147</definedName>
    <definedName name="S620_Beg">'0503127 (Ввод.ДетКБК)'!$B$147</definedName>
    <definedName name="S620_End" localSheetId="1">'0503127 (Ввод.ДетКБК.КОСГУ)'!$AB$147</definedName>
    <definedName name="S620_End">'0503127 (Ввод.ДетКБК)'!$AB$147</definedName>
    <definedName name="S700_Beg" localSheetId="1">'0503127 (Ввод.ДетКБК.КОСГУ)'!#REF!</definedName>
    <definedName name="S700_Beg">'0503127 (Ввод.ДетКБК)'!#REF!</definedName>
    <definedName name="S800_Beg" localSheetId="1">'0503127 (Ввод.ДетКБК.КОСГУ)'!$B$156</definedName>
    <definedName name="S800_Beg">'0503127 (Ввод.ДетКБК)'!$B$156</definedName>
    <definedName name="S810_Beg" localSheetId="1">'0503127 (Ввод.ДетКБК.КОСГУ)'!$B$157</definedName>
    <definedName name="S810_Beg">'0503127 (Ввод.ДетКБК)'!$B$157</definedName>
    <definedName name="S811_Beg" localSheetId="1">'0503127 (Ввод.ДетКБК.КОСГУ)'!$B$159</definedName>
    <definedName name="S811_Beg">'0503127 (Ввод.ДетКБК)'!$B$159</definedName>
    <definedName name="S811_End" localSheetId="1">'0503127 (Ввод.ДетКБК.КОСГУ)'!$Y$159</definedName>
    <definedName name="S811_End">'0503127 (Ввод.ДетКБК)'!$Y$159</definedName>
    <definedName name="S812_Beg" localSheetId="1">'0503127 (Ввод.ДетКБК.КОСГУ)'!$B$160</definedName>
    <definedName name="S812_Beg">'0503127 (Ввод.ДетКБК)'!$B$160</definedName>
    <definedName name="txt_fileName" localSheetId="1">#REF!</definedName>
    <definedName name="txt_fileName" localSheetId="2">#REF!</definedName>
    <definedName name="txt_fileName" localSheetId="3">#REF!</definedName>
    <definedName name="txt_fileName" localSheetId="4">#REF!</definedName>
    <definedName name="txt_fileName" localSheetId="5">#REF!</definedName>
    <definedName name="txt_fileName" localSheetId="6">#REF!</definedName>
    <definedName name="txt_fileName" localSheetId="7">#REF!</definedName>
    <definedName name="txt_fileName" localSheetId="8">#REF!</definedName>
    <definedName name="txt_fileName">#REF!</definedName>
    <definedName name="UnloadScript" localSheetId="1">#REF!</definedName>
    <definedName name="UnloadScript" localSheetId="2">#REF!</definedName>
    <definedName name="UnloadScript" localSheetId="3">#REF!</definedName>
    <definedName name="UnloadScript" localSheetId="4">#REF!</definedName>
    <definedName name="UnloadScript" localSheetId="5">#REF!</definedName>
    <definedName name="UnloadScript" localSheetId="6">#REF!</definedName>
    <definedName name="UnloadScript" localSheetId="7">#REF!</definedName>
    <definedName name="UnloadScript" localSheetId="8">#REF!</definedName>
    <definedName name="UnloadScript">#REF!</definedName>
    <definedName name="Дефициты_First" localSheetId="1">'0503127 (Ввод.ДетКБК.КОСГУ)'!#REF!</definedName>
    <definedName name="Дефициты_First" localSheetId="2">'0503127 (Ввод.НедетКБК)'!#REF!</definedName>
    <definedName name="Дефициты_First" localSheetId="3">'0503127 (Ввод.НедетКБК.КОСГУ)'!#REF!</definedName>
    <definedName name="Дефициты_First" localSheetId="4">'0503127 (Печать)'!#REF!</definedName>
    <definedName name="Дефициты_First" localSheetId="5">'0503127 (Печать.Доходы)'!#REF!</definedName>
    <definedName name="Дефициты_First" localSheetId="6">'0503127 (Печать.Источники)'!#REF!</definedName>
    <definedName name="Дефициты_First" localSheetId="7">'0503127 (Печать.КОСГУ)'!#REF!</definedName>
    <definedName name="Дефициты_First" localSheetId="8">'0503127 (Печать.Расходы)'!#REF!</definedName>
    <definedName name="Дефициты_First">'0503127 (Ввод.ДетКБК)'!#REF!</definedName>
    <definedName name="Дефициты_First1" localSheetId="1">'0503127 (Ввод.ДетКБК.КОСГУ)'!#REF!</definedName>
    <definedName name="Дефициты_First1" localSheetId="2">'0503127 (Ввод.НедетКБК)'!#REF!</definedName>
    <definedName name="Дефициты_First1" localSheetId="3">'0503127 (Ввод.НедетКБК.КОСГУ)'!#REF!</definedName>
    <definedName name="Дефициты_First1" localSheetId="4">'0503127 (Печать)'!#REF!</definedName>
    <definedName name="Дефициты_First1" localSheetId="5">'0503127 (Печать.Доходы)'!#REF!</definedName>
    <definedName name="Дефициты_First1" localSheetId="6">'0503127 (Печать.Источники)'!#REF!</definedName>
    <definedName name="Дефициты_First1" localSheetId="7">'0503127 (Печать.КОСГУ)'!#REF!</definedName>
    <definedName name="Дефициты_First1" localSheetId="8">'0503127 (Печать.Расходы)'!#REF!</definedName>
    <definedName name="Дефициты_First1">'0503127 (Ввод.ДетКБК)'!#REF!</definedName>
    <definedName name="Дефициты_Last" localSheetId="1">'0503127 (Ввод.ДетКБК.КОСГУ)'!#REF!</definedName>
    <definedName name="Дефициты_Last" localSheetId="2">'0503127 (Ввод.НедетКБК)'!#REF!</definedName>
    <definedName name="Дефициты_Last" localSheetId="3">'0503127 (Ввод.НедетКБК.КОСГУ)'!#REF!</definedName>
    <definedName name="Дефициты_Last" localSheetId="4">'0503127 (Печать)'!#REF!</definedName>
    <definedName name="Дефициты_Last" localSheetId="5">'0503127 (Печать.Доходы)'!#REF!</definedName>
    <definedName name="Дефициты_Last" localSheetId="6">'0503127 (Печать.Источники)'!#REF!</definedName>
    <definedName name="Дефициты_Last" localSheetId="7">'0503127 (Печать.КОСГУ)'!#REF!</definedName>
    <definedName name="Дефициты_Last" localSheetId="8">'0503127 (Печать.Расходы)'!#REF!</definedName>
    <definedName name="Дефициты_Last">'0503127 (Ввод.ДетКБК)'!#REF!</definedName>
    <definedName name="Дефициты_Last1" localSheetId="1">'0503127 (Ввод.ДетКБК.КОСГУ)'!$AB$174</definedName>
    <definedName name="Дефициты_Last1" localSheetId="2">'0503127 (Ввод.НедетКБК)'!$AB$176</definedName>
    <definedName name="Дефициты_Last1" localSheetId="3">'0503127 (Ввод.НедетКБК.КОСГУ)'!$AB$176</definedName>
    <definedName name="Дефициты_Last1" localSheetId="4">'0503127 (Печать)'!$AB$388</definedName>
    <definedName name="Дефициты_Last1" localSheetId="5">'0503127 (Печать.Доходы)'!#REF!</definedName>
    <definedName name="Дефициты_Last1" localSheetId="6">'0503127 (Печать.Источники)'!$AB$41</definedName>
    <definedName name="Дефициты_Last1" localSheetId="7">'0503127 (Печать.КОСГУ)'!$AB$388</definedName>
    <definedName name="Дефициты_Last1" localSheetId="8">'0503127 (Печать.Расходы)'!#REF!</definedName>
    <definedName name="Дефициты_Last1">'0503127 (Ввод.ДетКБК)'!$AB$174</definedName>
    <definedName name="Доходы_Last" localSheetId="1">'0503127 (Ввод.ДетКБК.КОСГУ)'!$AB$50</definedName>
    <definedName name="Доходы_Last" localSheetId="2">'0503127 (Ввод.НедетКБК)'!$AB$51</definedName>
    <definedName name="Доходы_Last" localSheetId="3">'0503127 (Ввод.НедетКБК.КОСГУ)'!$AB$51</definedName>
    <definedName name="Доходы_Last" localSheetId="4">'0503127 (Печать)'!$AB$82</definedName>
    <definedName name="Доходы_Last" localSheetId="5">'0503127 (Печать.Доходы)'!$AB$68</definedName>
    <definedName name="Доходы_Last" localSheetId="6">'0503127 (Печать.Источники)'!#REF!</definedName>
    <definedName name="Доходы_Last" localSheetId="7">'0503127 (Печать.КОСГУ)'!$AB$82</definedName>
    <definedName name="Доходы_Last" localSheetId="8">'0503127 (Печать.Расходы)'!#REF!</definedName>
    <definedName name="Доходы_Last">'0503127 (Ввод.ДетКБК)'!$AB$50</definedName>
    <definedName name="МФБухгалтер" localSheetId="1">#REF!</definedName>
    <definedName name="МФБухгалтер" localSheetId="2">#REF!</definedName>
    <definedName name="МФБухгалтер" localSheetId="3">#REF!</definedName>
    <definedName name="МФБухгалтер" localSheetId="4">#REF!</definedName>
    <definedName name="МФБухгалтер" localSheetId="5">#REF!</definedName>
    <definedName name="МФБухгалтер" localSheetId="6">#REF!</definedName>
    <definedName name="МФБухгалтер" localSheetId="7">#REF!</definedName>
    <definedName name="МФБухгалтер" localSheetId="8">#REF!</definedName>
    <definedName name="МФБухгалтер">#REF!</definedName>
    <definedName name="МФДатаПо" localSheetId="1">#REF!</definedName>
    <definedName name="МФДатаПо" localSheetId="2">#REF!</definedName>
    <definedName name="МФДатаПо" localSheetId="3">#REF!</definedName>
    <definedName name="МФДатаПо" localSheetId="4">#REF!</definedName>
    <definedName name="МФДатаПо" localSheetId="5">#REF!</definedName>
    <definedName name="МФДатаПо" localSheetId="6">#REF!</definedName>
    <definedName name="МФДатаПо" localSheetId="7">#REF!</definedName>
    <definedName name="МФДатаПо" localSheetId="8">#REF!</definedName>
    <definedName name="МФДатаПо">#REF!</definedName>
    <definedName name="МФИсполнитель" localSheetId="2">#REF!</definedName>
    <definedName name="МФИсполнитель" localSheetId="3">#REF!</definedName>
    <definedName name="МФИсполнитель" localSheetId="4">#REF!</definedName>
    <definedName name="МФИсполнитель" localSheetId="5">#REF!</definedName>
    <definedName name="МФИсполнитель" localSheetId="6">#REF!</definedName>
    <definedName name="МФИсполнитель" localSheetId="7">#REF!</definedName>
    <definedName name="МФИсполнитель" localSheetId="8">#REF!</definedName>
    <definedName name="МФИсполнитель">#REF!</definedName>
    <definedName name="МФИСТ" localSheetId="2">#REF!</definedName>
    <definedName name="МФИСТ" localSheetId="3">#REF!</definedName>
    <definedName name="МФИСТ" localSheetId="4">#REF!</definedName>
    <definedName name="МФИСТ" localSheetId="5">#REF!</definedName>
    <definedName name="МФИСТ" localSheetId="6">#REF!</definedName>
    <definedName name="МФИСТ" localSheetId="7">#REF!</definedName>
    <definedName name="МФИСТ" localSheetId="8">#REF!</definedName>
    <definedName name="МФИСТ">#REF!</definedName>
    <definedName name="МФПРД" localSheetId="2">#REF!</definedName>
    <definedName name="МФПРД" localSheetId="3">#REF!</definedName>
    <definedName name="МФПРД" localSheetId="4">#REF!</definedName>
    <definedName name="МФПРД" localSheetId="5">#REF!</definedName>
    <definedName name="МФПРД" localSheetId="6">#REF!</definedName>
    <definedName name="МФПРД" localSheetId="7">#REF!</definedName>
    <definedName name="МФПРД" localSheetId="8">#REF!</definedName>
    <definedName name="МФПРД">#REF!</definedName>
    <definedName name="МФРуководитель" localSheetId="2">#REF!</definedName>
    <definedName name="МФРуководитель" localSheetId="3">#REF!</definedName>
    <definedName name="МФРуководитель" localSheetId="4">#REF!</definedName>
    <definedName name="МФРуководитель" localSheetId="5">#REF!</definedName>
    <definedName name="МФРуководитель" localSheetId="6">#REF!</definedName>
    <definedName name="МФРуководитель" localSheetId="7">#REF!</definedName>
    <definedName name="МФРуководитель" localSheetId="8">#REF!</definedName>
    <definedName name="МФРуководитель">#REF!</definedName>
    <definedName name="МФТелефон" localSheetId="2">#REF!</definedName>
    <definedName name="МФТелефон" localSheetId="3">#REF!</definedName>
    <definedName name="МФТелефон" localSheetId="4">#REF!</definedName>
    <definedName name="МФТелефон" localSheetId="5">#REF!</definedName>
    <definedName name="МФТелефон" localSheetId="6">#REF!</definedName>
    <definedName name="МФТелефон" localSheetId="7">#REF!</definedName>
    <definedName name="МФТелефон" localSheetId="8">#REF!</definedName>
    <definedName name="МФТелефон">#REF!</definedName>
    <definedName name="Расходы_First" localSheetId="1">'0503127 (Ввод.ДетКБК.КОСГУ)'!#REF!</definedName>
    <definedName name="Расходы_First" localSheetId="2">'0503127 (Ввод.НедетКБК)'!#REF!</definedName>
    <definedName name="Расходы_First" localSheetId="3">'0503127 (Ввод.НедетКБК.КОСГУ)'!#REF!</definedName>
    <definedName name="Расходы_First" localSheetId="4">'0503127 (Печать)'!#REF!</definedName>
    <definedName name="Расходы_First" localSheetId="5">'0503127 (Печать.Доходы)'!#REF!</definedName>
    <definedName name="Расходы_First" localSheetId="6">'0503127 (Печать.Источники)'!#REF!</definedName>
    <definedName name="Расходы_First" localSheetId="7">'0503127 (Печать.КОСГУ)'!#REF!</definedName>
    <definedName name="Расходы_First" localSheetId="8">'0503127 (Печать.Расходы)'!#REF!</definedName>
    <definedName name="Расходы_First">'0503127 (Ввод.ДетКБК)'!#REF!</definedName>
    <definedName name="Расходы_Last" localSheetId="1">'0503127 (Ввод.ДетКБК.КОСГУ)'!$AH$132</definedName>
    <definedName name="Расходы_Last" localSheetId="2">'0503127 (Ввод.НедетКБК)'!$AH$133</definedName>
    <definedName name="Расходы_Last" localSheetId="3">'0503127 (Ввод.НедетКБК.КОСГУ)'!$AH$133</definedName>
    <definedName name="Расходы_Last" localSheetId="4">'0503127 (Печать)'!#REF!</definedName>
    <definedName name="Расходы_Last" localSheetId="5">'0503127 (Печать.Доходы)'!#REF!</definedName>
    <definedName name="Расходы_Last" localSheetId="6">'0503127 (Печать.Источники)'!#REF!</definedName>
    <definedName name="Расходы_Last" localSheetId="7">'0503127 (Печать.КОСГУ)'!$AH$338</definedName>
    <definedName name="Расходы_Last" localSheetId="8">'0503127 (Печать.Расходы)'!$AH$255</definedName>
    <definedName name="Расходы_Last">'0503127 (Ввод.ДетКБК)'!$AH$132</definedName>
  </definedNames>
  <calcPr calcId="125725" fullPrecision="0"/>
</workbook>
</file>

<file path=xl/calcChain.xml><?xml version="1.0" encoding="utf-8"?>
<calcChain xmlns="http://schemas.openxmlformats.org/spreadsheetml/2006/main">
  <c r="AB252" i="9"/>
  <c r="AB249"/>
  <c r="AB246"/>
  <c r="AB241"/>
  <c r="AB237"/>
  <c r="AB233"/>
  <c r="AB230"/>
  <c r="AB226"/>
  <c r="AB221"/>
  <c r="AB217"/>
  <c r="AB211"/>
  <c r="AB207"/>
  <c r="AB203"/>
  <c r="AB199"/>
  <c r="AB193"/>
  <c r="AB190"/>
  <c r="AB184"/>
  <c r="AB183"/>
  <c r="AB179"/>
  <c r="AB175"/>
  <c r="AB171"/>
  <c r="AB170"/>
  <c r="AB165"/>
  <c r="AB161"/>
  <c r="AB158"/>
  <c r="AB154"/>
  <c r="AB149"/>
  <c r="AB146"/>
  <c r="AB142"/>
  <c r="AB139"/>
  <c r="AB135"/>
  <c r="AB132"/>
  <c r="AB128"/>
  <c r="AB124"/>
  <c r="AB120"/>
  <c r="AB119"/>
  <c r="AB115"/>
  <c r="AB109"/>
  <c r="AB104"/>
  <c r="AB101"/>
  <c r="AB97"/>
  <c r="AB91"/>
  <c r="AB85"/>
  <c r="AB84"/>
  <c r="AB81"/>
  <c r="AB80"/>
  <c r="AB74"/>
  <c r="AB70"/>
  <c r="AB69"/>
  <c r="AB66"/>
  <c r="AB62"/>
  <c r="AB57"/>
  <c r="AB54"/>
  <c r="AB50"/>
  <c r="AB49"/>
  <c r="AB45"/>
  <c r="AB41"/>
  <c r="AB40"/>
  <c r="AB37"/>
  <c r="AB36"/>
  <c r="AB35"/>
  <c r="AB32"/>
  <c r="AB31"/>
  <c r="AB26"/>
  <c r="AB25"/>
  <c r="AB21"/>
  <c r="AB20"/>
  <c r="AC81" i="8"/>
  <c r="AC77"/>
  <c r="AC74"/>
  <c r="AC71"/>
  <c r="AC69"/>
  <c r="AC67"/>
  <c r="AC62"/>
  <c r="AC60"/>
  <c r="AC57"/>
  <c r="AC54"/>
  <c r="AC53"/>
  <c r="AC52"/>
  <c r="AC46"/>
  <c r="AC45"/>
  <c r="AC44"/>
  <c r="AC43"/>
  <c r="AC42"/>
  <c r="AC40"/>
  <c r="AC38"/>
  <c r="AC36"/>
  <c r="AC32"/>
  <c r="AC31"/>
  <c r="AC30"/>
  <c r="AC29"/>
  <c r="AC28"/>
  <c r="AC27"/>
  <c r="AC26"/>
  <c r="AB335"/>
  <c r="AB332"/>
  <c r="AB329"/>
  <c r="AB324"/>
  <c r="AB320"/>
  <c r="AB316"/>
  <c r="AB313"/>
  <c r="AB309"/>
  <c r="AB304"/>
  <c r="AB300"/>
  <c r="AB294"/>
  <c r="AB290"/>
  <c r="AB286"/>
  <c r="AB282"/>
  <c r="AB276"/>
  <c r="AB273"/>
  <c r="AB267"/>
  <c r="AB266"/>
  <c r="AB262"/>
  <c r="AB258"/>
  <c r="AB254"/>
  <c r="AB253"/>
  <c r="AB248"/>
  <c r="AB244"/>
  <c r="AB241"/>
  <c r="AB237"/>
  <c r="AB232"/>
  <c r="AB229"/>
  <c r="AB225"/>
  <c r="AB222"/>
  <c r="AB218"/>
  <c r="AB215"/>
  <c r="AB211"/>
  <c r="AB207"/>
  <c r="AB203"/>
  <c r="AB202"/>
  <c r="AB198"/>
  <c r="AB192"/>
  <c r="AB187"/>
  <c r="AB184"/>
  <c r="AB180"/>
  <c r="AB174"/>
  <c r="AB168"/>
  <c r="AB167"/>
  <c r="AB164"/>
  <c r="AB163"/>
  <c r="AB157"/>
  <c r="AB153"/>
  <c r="AB152"/>
  <c r="AB149"/>
  <c r="AB145"/>
  <c r="AB140"/>
  <c r="AB137"/>
  <c r="AB133"/>
  <c r="AB132"/>
  <c r="AB128"/>
  <c r="AB124"/>
  <c r="AB123"/>
  <c r="AB120"/>
  <c r="AB119"/>
  <c r="AB118"/>
  <c r="AB115"/>
  <c r="AB114"/>
  <c r="AB109"/>
  <c r="AB108"/>
  <c r="AB104"/>
  <c r="AB103"/>
  <c r="AL85"/>
  <c r="AC353"/>
  <c r="AC359"/>
  <c r="AC365"/>
  <c r="AC369"/>
  <c r="Q371"/>
  <c r="Q370" s="1"/>
  <c r="U371"/>
  <c r="AC371"/>
  <c r="AC372"/>
  <c r="AC373"/>
  <c r="U384"/>
  <c r="U370" s="1"/>
  <c r="Y384"/>
  <c r="Y370" s="1"/>
  <c r="AC384"/>
  <c r="AC370" s="1"/>
  <c r="AC386"/>
  <c r="AC387"/>
  <c r="AC16" i="7"/>
  <c r="AC22"/>
  <c r="AC28"/>
  <c r="AC32"/>
  <c r="Q34"/>
  <c r="Q33" s="1"/>
  <c r="U34"/>
  <c r="U33" s="1"/>
  <c r="AC35"/>
  <c r="AC36"/>
  <c r="AC34" s="1"/>
  <c r="U37"/>
  <c r="Y37"/>
  <c r="Y33" s="1"/>
  <c r="AC39"/>
  <c r="AC37" s="1"/>
  <c r="AC40"/>
  <c r="AC67" i="6"/>
  <c r="AC63"/>
  <c r="AC60"/>
  <c r="AC57"/>
  <c r="AC55"/>
  <c r="AC53"/>
  <c r="AC48"/>
  <c r="AC46"/>
  <c r="AC43"/>
  <c r="AC40"/>
  <c r="AC39"/>
  <c r="AC38"/>
  <c r="AC32"/>
  <c r="AC31"/>
  <c r="AC30"/>
  <c r="AC29"/>
  <c r="AC28"/>
  <c r="AC26"/>
  <c r="AC24"/>
  <c r="AC22"/>
  <c r="AC18"/>
  <c r="AC17"/>
  <c r="AC16"/>
  <c r="AC15"/>
  <c r="AC14"/>
  <c r="AC13"/>
  <c r="AC12"/>
  <c r="AC81" i="5"/>
  <c r="AC77"/>
  <c r="AC74"/>
  <c r="AC71"/>
  <c r="AC69"/>
  <c r="AC67"/>
  <c r="AC62"/>
  <c r="AC60"/>
  <c r="AC57"/>
  <c r="AC54"/>
  <c r="AC53"/>
  <c r="AC52"/>
  <c r="AC46"/>
  <c r="AC45"/>
  <c r="AC44"/>
  <c r="AC43"/>
  <c r="AC42"/>
  <c r="AC40"/>
  <c r="AC38"/>
  <c r="AC36"/>
  <c r="AC32"/>
  <c r="AC31"/>
  <c r="AC30"/>
  <c r="AC29"/>
  <c r="AC28"/>
  <c r="AC27"/>
  <c r="AC26"/>
  <c r="AB335"/>
  <c r="AB332"/>
  <c r="AB329"/>
  <c r="AB324"/>
  <c r="AB320"/>
  <c r="AB316"/>
  <c r="AB313"/>
  <c r="AB309"/>
  <c r="AB304"/>
  <c r="AB300"/>
  <c r="AB294"/>
  <c r="AB290"/>
  <c r="AB286"/>
  <c r="AB282"/>
  <c r="AB276"/>
  <c r="AB273"/>
  <c r="AB267"/>
  <c r="AB266"/>
  <c r="AB262"/>
  <c r="AB258"/>
  <c r="AB254"/>
  <c r="AB253"/>
  <c r="AB248"/>
  <c r="AB244"/>
  <c r="AB241"/>
  <c r="AB237"/>
  <c r="AB232"/>
  <c r="AB229"/>
  <c r="AB225"/>
  <c r="AB222"/>
  <c r="AB218"/>
  <c r="AB215"/>
  <c r="AB211"/>
  <c r="AB207"/>
  <c r="AB203"/>
  <c r="AB202"/>
  <c r="AB198"/>
  <c r="AB192"/>
  <c r="AB187"/>
  <c r="AB184"/>
  <c r="AB180"/>
  <c r="AB174"/>
  <c r="AB168"/>
  <c r="AB167"/>
  <c r="AB164"/>
  <c r="AB163"/>
  <c r="AB157"/>
  <c r="AB153"/>
  <c r="AB152"/>
  <c r="AB149"/>
  <c r="AB145"/>
  <c r="AB140"/>
  <c r="AB137"/>
  <c r="AB133"/>
  <c r="AB132"/>
  <c r="AB128"/>
  <c r="AB124"/>
  <c r="AB123"/>
  <c r="AB120"/>
  <c r="AB119"/>
  <c r="AB118"/>
  <c r="AB115"/>
  <c r="AB114"/>
  <c r="AB109"/>
  <c r="AB108"/>
  <c r="AB104"/>
  <c r="AB103"/>
  <c r="AL85"/>
  <c r="AC353"/>
  <c r="AC359"/>
  <c r="AC365"/>
  <c r="AC369"/>
  <c r="Q371"/>
  <c r="Q370" s="1"/>
  <c r="U371"/>
  <c r="AC371"/>
  <c r="AC372"/>
  <c r="AC373"/>
  <c r="U384"/>
  <c r="U370" s="1"/>
  <c r="Y384"/>
  <c r="Y370" s="1"/>
  <c r="AC386"/>
  <c r="AC384" s="1"/>
  <c r="AC370" s="1"/>
  <c r="AC387"/>
  <c r="AL50" i="4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L64"/>
  <c r="AB64"/>
  <c r="AC146"/>
  <c r="AL146"/>
  <c r="AC150"/>
  <c r="AL150"/>
  <c r="AC154"/>
  <c r="AL154"/>
  <c r="AC156"/>
  <c r="AL156"/>
  <c r="Q158"/>
  <c r="Q157" s="1"/>
  <c r="U158"/>
  <c r="AC160"/>
  <c r="AC158" s="1"/>
  <c r="AC161"/>
  <c r="U172"/>
  <c r="Y172"/>
  <c r="Y157" s="1"/>
  <c r="AC174"/>
  <c r="AC172" s="1"/>
  <c r="AC175"/>
  <c r="AL50" i="3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L64"/>
  <c r="AB64"/>
  <c r="AC146"/>
  <c r="AL146"/>
  <c r="AC150"/>
  <c r="AL150"/>
  <c r="AC154"/>
  <c r="AL154"/>
  <c r="AC156"/>
  <c r="AL156"/>
  <c r="Q158"/>
  <c r="Q157" s="1"/>
  <c r="U158"/>
  <c r="AC160"/>
  <c r="AC161"/>
  <c r="AC158" s="1"/>
  <c r="U172"/>
  <c r="Y172"/>
  <c r="Y157" s="1"/>
  <c r="AC174"/>
  <c r="AC175"/>
  <c r="AL49" i="2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L64"/>
  <c r="AB64"/>
  <c r="AL63"/>
  <c r="AB63"/>
  <c r="AC145"/>
  <c r="AL145"/>
  <c r="AC149"/>
  <c r="AL149"/>
  <c r="AC153"/>
  <c r="AL153"/>
  <c r="AC155"/>
  <c r="AL155"/>
  <c r="Q157"/>
  <c r="Q156" s="1"/>
  <c r="U157"/>
  <c r="AC159"/>
  <c r="AC160"/>
  <c r="AC157" s="1"/>
  <c r="U170"/>
  <c r="Y170"/>
  <c r="Y156" s="1"/>
  <c r="AC172"/>
  <c r="AC173"/>
  <c r="AL49" i="1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L64"/>
  <c r="AB64"/>
  <c r="AL63"/>
  <c r="AB63"/>
  <c r="AC145"/>
  <c r="AL145"/>
  <c r="AC149"/>
  <c r="AL149"/>
  <c r="AC153"/>
  <c r="AL153"/>
  <c r="AC155"/>
  <c r="AL155"/>
  <c r="Q157"/>
  <c r="Q156" s="1"/>
  <c r="U157"/>
  <c r="U156" s="1"/>
  <c r="AC159"/>
  <c r="AC157" s="1"/>
  <c r="AC156" s="1"/>
  <c r="AC160"/>
  <c r="U170"/>
  <c r="Y170"/>
  <c r="Y156"/>
  <c r="AC170"/>
  <c r="AC172"/>
  <c r="AC173"/>
  <c r="AC33" i="7" l="1"/>
  <c r="U157" i="4"/>
  <c r="AC157"/>
  <c r="AC172" i="3"/>
  <c r="AC157" s="1"/>
  <c r="U157"/>
  <c r="AC170" i="2"/>
  <c r="AC156" s="1"/>
  <c r="U156"/>
</calcChain>
</file>

<file path=xl/sharedStrings.xml><?xml version="1.0" encoding="utf-8"?>
<sst xmlns="http://schemas.openxmlformats.org/spreadsheetml/2006/main" count="6835" uniqueCount="871">
  <si>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</si>
  <si>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</si>
  <si>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</si>
  <si>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</si>
  <si>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</si>
  <si>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</si>
  <si>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</si>
  <si>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</si>
  <si>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</si>
  <si>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</si>
  <si>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</si>
  <si>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</si>
  <si>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</si>
  <si>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</si>
  <si>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</si>
  <si>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</si>
  <si>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</si>
  <si>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</si>
  <si>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</si>
  <si>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</si>
  <si>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</si>
  <si>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</si>
  <si>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</si>
  <si>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</si>
  <si>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</si>
  <si>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</si>
  <si>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</si>
  <si>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</si>
  <si>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</si>
  <si>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</si>
  <si>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</si>
  <si>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</si>
  <si>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</si>
  <si>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</si>
  <si>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</si>
  <si>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</si>
  <si>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</si>
  <si>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</si>
  <si>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</si>
  <si>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</si>
  <si>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</si>
  <si>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</si>
  <si>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</si>
  <si>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</si>
  <si>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</si>
  <si>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</si>
  <si>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</si>
  <si>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</si>
  <si>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</si>
  <si>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</si>
  <si>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</si>
  <si>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</si>
  <si>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</si>
  <si>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</si>
  <si>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</si>
  <si>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</si>
  <si>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</si>
  <si>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</si>
  <si>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</si>
  <si>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</si>
  <si>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</si>
  <si>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</si>
  <si>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</si>
  <si>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</si>
  <si>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</si>
  <si>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</si>
  <si>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</si>
  <si>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</si>
  <si>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</si>
  <si>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</si>
  <si>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</si>
  <si>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</si>
  <si>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</si>
  <si>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</si>
  <si>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</si>
  <si>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</si>
  <si>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</si>
  <si>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</si>
  <si>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</si>
  <si>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</si>
  <si>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</si>
  <si>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</si>
  <si>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</si>
  <si>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</si>
  <si>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</si>
  <si>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</si>
  <si>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</si>
  <si>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</si>
  <si>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</si>
  <si>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</si>
  <si>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</si>
  <si>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уменьшение остатков средств, всего</t>
  </si>
  <si>
    <t>x</t>
  </si>
  <si>
    <t>увеличение остатков средств, всего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</si>
  <si>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</si>
  <si>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</si>
  <si>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</si>
  <si>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</si>
  <si>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</si>
  <si>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</si>
  <si>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</si>
  <si>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</si>
  <si>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</si>
  <si>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</si>
  <si>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</si>
  <si>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" __________ "    _______________________  20  ___ г. </t>
  </si>
  <si>
    <t xml:space="preserve">   </t>
  </si>
  <si>
    <t>Код КБК прогноза(плана) иерархический в рамках данного отчета по словарю KD20_20xx</t>
  </si>
  <si>
    <t>Код стро-ки</t>
  </si>
  <si>
    <t>Документ подписан ЭП:</t>
  </si>
  <si>
    <t>01 апреля 2024 г.</t>
  </si>
  <si>
    <t>Администрация Копыловского сельского поселения</t>
  </si>
  <si>
    <t>937</t>
  </si>
  <si>
    <t>КВАРТАЛ</t>
  </si>
  <si>
    <t>01.04.2024</t>
  </si>
  <si>
    <t>3</t>
  </si>
  <si>
    <t>69654000</t>
  </si>
  <si>
    <t>ПБС</t>
  </si>
  <si>
    <t>0102</t>
  </si>
  <si>
    <t>121</t>
  </si>
  <si>
    <t>9900100000</t>
  </si>
  <si>
    <t xml:space="preserve">	Фонд оплаты труда государственных (муниципальных) органов	</t>
  </si>
  <si>
    <t>129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</si>
  <si>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</si>
  <si>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9900120990</t>
  </si>
  <si>
    <t>0104</t>
  </si>
  <si>
    <t>242</t>
  </si>
  <si>
    <t xml:space="preserve">	Закупка товаров, работ и услуг в сфере информационно-коммуникационных технологий	</t>
  </si>
  <si>
    <t>244</t>
  </si>
  <si>
    <t xml:space="preserve">	Прочая закупка товаров, работ и услуг	</t>
  </si>
  <si>
    <t>247</t>
  </si>
  <si>
    <t xml:space="preserve">	Закупка энергетических ресурсов	</t>
  </si>
  <si>
    <t>852</t>
  </si>
  <si>
    <t xml:space="preserve">	Уплата прочих налогов, сборов	</t>
  </si>
  <si>
    <t>853</t>
  </si>
  <si>
    <t xml:space="preserve">	Уплата иных платежей	</t>
  </si>
  <si>
    <t>851</t>
  </si>
  <si>
    <t>9900120940</t>
  </si>
  <si>
    <t xml:space="preserve">	Уплата налога на имущество организаций и земельного налога	</t>
  </si>
  <si>
    <t>0111</t>
  </si>
  <si>
    <t>9900000730</t>
  </si>
  <si>
    <t>870</t>
  </si>
  <si>
    <t xml:space="preserve">	Резервные средства	</t>
  </si>
  <si>
    <t>9900000740</t>
  </si>
  <si>
    <t>0113</t>
  </si>
  <si>
    <t>9900000110</t>
  </si>
  <si>
    <t>9900000120</t>
  </si>
  <si>
    <t>9900020940</t>
  </si>
  <si>
    <t>0203</t>
  </si>
  <si>
    <t>9900051180</t>
  </si>
  <si>
    <t>9900000201</t>
  </si>
  <si>
    <t>0310</t>
  </si>
  <si>
    <t>9900000411</t>
  </si>
  <si>
    <t>0409</t>
  </si>
  <si>
    <t>9900000412</t>
  </si>
  <si>
    <t xml:space="preserve">	Иные межбюджетные трансферты	</t>
  </si>
  <si>
    <t>9900000413</t>
  </si>
  <si>
    <t>540</t>
  </si>
  <si>
    <t>9900000422</t>
  </si>
  <si>
    <t>0412</t>
  </si>
  <si>
    <t>9900000511</t>
  </si>
  <si>
    <t>0501</t>
  </si>
  <si>
    <t>9900000512</t>
  </si>
  <si>
    <t>9900000513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</si>
  <si>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</si>
  <si>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990F367483</t>
  </si>
  <si>
    <t>412</t>
  </si>
  <si>
    <t>990F367484</t>
  </si>
  <si>
    <t>990F3S7484</t>
  </si>
  <si>
    <t>9900000521</t>
  </si>
  <si>
    <t>0502</t>
  </si>
  <si>
    <t>9900000522</t>
  </si>
  <si>
    <t xml:space="preserve">	Бюджетные инвестиции в объекты капитального строительства государственной (муниципальной) собственности	</t>
  </si>
  <si>
    <t>414</t>
  </si>
  <si>
    <t>9900000531</t>
  </si>
  <si>
    <t>0503</t>
  </si>
  <si>
    <t>9900000532</t>
  </si>
  <si>
    <t>9900000533</t>
  </si>
  <si>
    <t>9900000534</t>
  </si>
  <si>
    <t>9900000140</t>
  </si>
  <si>
    <t>0605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</si>
  <si>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</si>
  <si>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9900000810</t>
  </si>
  <si>
    <t>611</t>
  </si>
  <si>
    <t>0801</t>
  </si>
  <si>
    <t>9900020430</t>
  </si>
  <si>
    <t xml:space="preserve">	Субсидии бюджетным учреждениям на иные цели	</t>
  </si>
  <si>
    <t>9900040650</t>
  </si>
  <si>
    <t>612</t>
  </si>
  <si>
    <t>9900040660</t>
  </si>
  <si>
    <t>990P540008</t>
  </si>
  <si>
    <t>1101</t>
  </si>
  <si>
    <t>990P5S0008</t>
  </si>
  <si>
    <t>9900000814</t>
  </si>
  <si>
    <t>1102</t>
  </si>
  <si>
    <t>9900000910</t>
  </si>
  <si>
    <t>990P540006</t>
  </si>
  <si>
    <t>990P5S0006</t>
  </si>
  <si>
    <t>9900000537</t>
  </si>
  <si>
    <t>1403</t>
  </si>
  <si>
    <t>9900000610</t>
  </si>
  <si>
    <t>9900000650</t>
  </si>
  <si>
    <t>10102010011000110</t>
  </si>
  <si>
    <t>182</t>
  </si>
  <si>
    <t>10102010013000110</t>
  </si>
  <si>
    <t>10102030011000110</t>
  </si>
  <si>
    <t>10102030013000110</t>
  </si>
  <si>
    <t>10102080011000110</t>
  </si>
  <si>
    <t>10102130011000110</t>
  </si>
  <si>
    <t>10102140011000110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</si>
  <si>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</si>
  <si>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</si>
  <si>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</si>
  <si>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</si>
  <si>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</si>
  <si>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</si>
  <si>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</si>
  <si>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</si>
  <si>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10503010011000110</t>
  </si>
  <si>
    <t>10601030101000110</t>
  </si>
  <si>
    <t>10606033101000110</t>
  </si>
  <si>
    <t>10606043101000110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</si>
  <si>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</si>
  <si>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</si>
  <si>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11105035100001120</t>
  </si>
  <si>
    <t>11105035100002120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</si>
  <si>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</si>
  <si>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</si>
  <si>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11701050100000180</t>
  </si>
  <si>
    <t>Невыясненные поступления, зачисляемые в бюджеты сельских поселений</t>
  </si>
  <si>
    <t>11705050100000180</t>
  </si>
  <si>
    <t>Прочие неналоговые доходы бюджетов сельских поселений</t>
  </si>
  <si>
    <t>20220299100000150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</si>
  <si>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</si>
  <si>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20220302100000150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</si>
  <si>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</si>
  <si>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20229999100000150</t>
  </si>
  <si>
    <t>Прочие субсидии бюджетам сельских поселений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</si>
  <si>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</si>
  <si>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</si>
  <si>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</si>
  <si>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</si>
  <si>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</si>
  <si>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</si>
  <si>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КБК прогноза/плана иерархия в рамках данного отчета по словарю KD20_20xx</t>
  </si>
  <si>
    <t>93701029900100000121</t>
  </si>
  <si>
    <t>93701029900100000</t>
  </si>
  <si>
    <t>93701029900100000129</t>
  </si>
  <si>
    <t>93701029900120990121</t>
  </si>
  <si>
    <t>93701029900120990</t>
  </si>
  <si>
    <t>93701029900120990129</t>
  </si>
  <si>
    <t>93701049900100000121</t>
  </si>
  <si>
    <t>93701049900100000</t>
  </si>
  <si>
    <t>93701049900100000129</t>
  </si>
  <si>
    <t>93701049900100000242</t>
  </si>
  <si>
    <t>93701049900100000244</t>
  </si>
  <si>
    <t>93701049900100000247</t>
  </si>
  <si>
    <t>93701049900100000852</t>
  </si>
  <si>
    <t>93701049900100000853</t>
  </si>
  <si>
    <t>93701049900120940851</t>
  </si>
  <si>
    <t>93701049900120940</t>
  </si>
  <si>
    <t>93701049900120990121</t>
  </si>
  <si>
    <t>93701049900120990</t>
  </si>
  <si>
    <t>93701049900120990129</t>
  </si>
  <si>
    <t>93701119900000730870</t>
  </si>
  <si>
    <t>93701119900000730</t>
  </si>
  <si>
    <t>93701119900000740870</t>
  </si>
  <si>
    <t>93701119900000740</t>
  </si>
  <si>
    <t>93701139900000110244</t>
  </si>
  <si>
    <t>93701139900000110</t>
  </si>
  <si>
    <t>93701139900000120244</t>
  </si>
  <si>
    <t>93701139900000120</t>
  </si>
  <si>
    <t>93701139900000120852</t>
  </si>
  <si>
    <t>93701139900000120853</t>
  </si>
  <si>
    <t>93701139900020940851</t>
  </si>
  <si>
    <t>93701139900020940</t>
  </si>
  <si>
    <t>93702039900051180121</t>
  </si>
  <si>
    <t>93702039900051180</t>
  </si>
  <si>
    <t>93702039900051180129</t>
  </si>
  <si>
    <t>93702039900051180242</t>
  </si>
  <si>
    <t>93702039900051180244</t>
  </si>
  <si>
    <t>93703109900000201</t>
  </si>
  <si>
    <t>93703109900000201244</t>
  </si>
  <si>
    <t>93704099900000411</t>
  </si>
  <si>
    <t>93704099900000411244</t>
  </si>
  <si>
    <t>93704099900000412</t>
  </si>
  <si>
    <t>93704099900000412244</t>
  </si>
  <si>
    <t>93704099900000413</t>
  </si>
  <si>
    <t>93704099900000413540</t>
  </si>
  <si>
    <t>93704129900000422</t>
  </si>
  <si>
    <t>93704129900000422244</t>
  </si>
  <si>
    <t>93705019900000511</t>
  </si>
  <si>
    <t>93705019900000511244</t>
  </si>
  <si>
    <t>93705019900000512</t>
  </si>
  <si>
    <t>93705019900000512244</t>
  </si>
  <si>
    <t>93705019900000512247</t>
  </si>
  <si>
    <t>93705019900000513</t>
  </si>
  <si>
    <t>93705019900000513244</t>
  </si>
  <si>
    <t>93705019900020940</t>
  </si>
  <si>
    <t>93705019900020940851</t>
  </si>
  <si>
    <t>9370501990F367483</t>
  </si>
  <si>
    <t>9370501990F367483412</t>
  </si>
  <si>
    <t>9370501990F367483853</t>
  </si>
  <si>
    <t>9370501990F367484</t>
  </si>
  <si>
    <t>9370501990F367484412</t>
  </si>
  <si>
    <t>9370501990F367484853</t>
  </si>
  <si>
    <t>9370501990F3S7484</t>
  </si>
  <si>
    <t>9370501990F3S7484412</t>
  </si>
  <si>
    <t>9370501990F3S7484853</t>
  </si>
  <si>
    <t>93705029900000521</t>
  </si>
  <si>
    <t>93705029900000521244</t>
  </si>
  <si>
    <t>93705029900000522</t>
  </si>
  <si>
    <t>93705029900000522244</t>
  </si>
  <si>
    <t>93705029900000522414</t>
  </si>
  <si>
    <t>93705029900020940</t>
  </si>
  <si>
    <t>93705029900020940851</t>
  </si>
  <si>
    <t>93705039900000531</t>
  </si>
  <si>
    <t>93705039900000531244</t>
  </si>
  <si>
    <t>93705039900000531247</t>
  </si>
  <si>
    <t>93705039900000532</t>
  </si>
  <si>
    <t>93705039900000532244</t>
  </si>
  <si>
    <t>93705039900000533</t>
  </si>
  <si>
    <t>93705039900000533244</t>
  </si>
  <si>
    <t>93705039900000534</t>
  </si>
  <si>
    <t>93705039900000534242</t>
  </si>
  <si>
    <t>93705039900000534244</t>
  </si>
  <si>
    <t>93706059900000140</t>
  </si>
  <si>
    <t>93706059900000140244</t>
  </si>
  <si>
    <t>93706059900000140853</t>
  </si>
  <si>
    <t>93708019900000810</t>
  </si>
  <si>
    <t>93708019900000810611</t>
  </si>
  <si>
    <t>93708019900020430</t>
  </si>
  <si>
    <t>93708019900020430611</t>
  </si>
  <si>
    <t>93708019900040650</t>
  </si>
  <si>
    <t>93708019900040650612</t>
  </si>
  <si>
    <t>93708019900040660</t>
  </si>
  <si>
    <t>93708019900040660612</t>
  </si>
  <si>
    <t>9371101990P540008</t>
  </si>
  <si>
    <t>9371101990P540008612</t>
  </si>
  <si>
    <t>9371101990P5S0008</t>
  </si>
  <si>
    <t>9371101990P5S0008612</t>
  </si>
  <si>
    <t>93711029900000814</t>
  </si>
  <si>
    <t>93711029900000814612</t>
  </si>
  <si>
    <t>93711029900000910</t>
  </si>
  <si>
    <t>93711029900000910244</t>
  </si>
  <si>
    <t>93711029900000910853</t>
  </si>
  <si>
    <t>9371102990P540006</t>
  </si>
  <si>
    <t>9371102990P540006244</t>
  </si>
  <si>
    <t>9371102990P5S0006</t>
  </si>
  <si>
    <t>9371102990P5S0006244</t>
  </si>
  <si>
    <t>93714039900000537</t>
  </si>
  <si>
    <t>93714039900000537540</t>
  </si>
  <si>
    <t>93714039900000610</t>
  </si>
  <si>
    <t>93714039900000610540</t>
  </si>
  <si>
    <t>93714039900000650</t>
  </si>
  <si>
    <t>93714039900000650540</t>
  </si>
  <si>
    <t>18210102010011000110</t>
  </si>
  <si>
    <t>18210102010013000110</t>
  </si>
  <si>
    <t>18210102030011000110</t>
  </si>
  <si>
    <t>18210102030013000110</t>
  </si>
  <si>
    <t>18210102080011000110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</si>
  <si>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</si>
  <si>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</si>
  <si>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</si>
  <si>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</si>
  <si>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</si>
  <si>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</si>
  <si>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18210503010011000110</t>
  </si>
  <si>
    <t>18210601030101000110</t>
  </si>
  <si>
    <t>18210606033101000110</t>
  </si>
  <si>
    <t>18210606043101000110</t>
  </si>
  <si>
    <t>93711105025100000120</t>
  </si>
  <si>
    <t>93711105035100001120</t>
  </si>
  <si>
    <t>93711105035100002120</t>
  </si>
  <si>
    <t>93711109045100000120</t>
  </si>
  <si>
    <t>93711701050100000180</t>
  </si>
  <si>
    <t>93711705050100000180</t>
  </si>
  <si>
    <t>93720220299100000150</t>
  </si>
  <si>
    <t>93720220302100000150</t>
  </si>
  <si>
    <t>93720229999100000150</t>
  </si>
  <si>
    <t>93720235118100000150</t>
  </si>
  <si>
    <t>93720249999100000150</t>
  </si>
  <si>
    <t>93721860010100000150</t>
  </si>
  <si>
    <t>Код строки</t>
  </si>
  <si>
    <t>изменение остатков по расчетам с органами, организующими исполнение бюджетов       (стр.811 + 812)
       из них:</t>
  </si>
  <si>
    <t>T2_30_0503127</t>
  </si>
  <si>
    <t>T2_29_0503127</t>
  </si>
  <si>
    <t>T2_28_0503127</t>
  </si>
  <si>
    <t>T2_27_0503127</t>
  </si>
  <si>
    <t>T2_26_0503127</t>
  </si>
  <si>
    <t>T2_25_0503127</t>
  </si>
  <si>
    <t>T2_24_0503127</t>
  </si>
  <si>
    <t>T2_23_0503127</t>
  </si>
  <si>
    <t>T2_22_0503127</t>
  </si>
  <si>
    <t>T2_21_0503127</t>
  </si>
  <si>
    <t>T2_20_0503127</t>
  </si>
  <si>
    <t>T2_15_0503127</t>
  </si>
  <si>
    <t>T1_21_0503127</t>
  </si>
  <si>
    <t>T1_20_0503127</t>
  </si>
  <si>
    <t>T1_15_0503127</t>
  </si>
  <si>
    <t>93700000000000000000</t>
  </si>
  <si>
    <t>i1_93700000000000000000</t>
  </si>
  <si>
    <t>93701000000000000000</t>
  </si>
  <si>
    <t>ОБЩЕГОСУДАРСТВЕННЫЕ ВОПРОСЫ</t>
  </si>
  <si>
    <t>i2_93701000000000000000</t>
  </si>
  <si>
    <t>93701020000000000000</t>
  </si>
  <si>
    <t>Функционирование высшего должностного лица субъекта Российской Федерации и муниципального образования</t>
  </si>
  <si>
    <t>i3_93701020000000000000</t>
  </si>
  <si>
    <t>93701029900100000000</t>
  </si>
  <si>
    <t>i5_93701029900100000000</t>
  </si>
  <si>
    <t>93701029900100000100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</si>
  <si>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</si>
  <si>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i6_93701029900100000100</t>
  </si>
  <si>
    <t>93701029900100000120</t>
  </si>
  <si>
    <t xml:space="preserve">	Расходы на выплаты персоналу государственных (муниципальных) органов	</t>
  </si>
  <si>
    <t>i6_93701029900100000120</t>
  </si>
  <si>
    <t>93701029900120990000</t>
  </si>
  <si>
    <t>i5_93701029900120990000</t>
  </si>
  <si>
    <t>93701029900120990100</t>
  </si>
  <si>
    <t>i6_93701029900120990100</t>
  </si>
  <si>
    <t>93701029900120990120</t>
  </si>
  <si>
    <t>i6_93701029900120990120</t>
  </si>
  <si>
    <t>93701040000000000000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</si>
  <si>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</si>
  <si>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i3_93701040000000000000</t>
  </si>
  <si>
    <t>93701049900100000000</t>
  </si>
  <si>
    <t>i5_93701049900100000000</t>
  </si>
  <si>
    <t>93701049900100000100</t>
  </si>
  <si>
    <t>i6_93701049900100000100</t>
  </si>
  <si>
    <t>93701049900100000120</t>
  </si>
  <si>
    <t>i6_93701049900100000120</t>
  </si>
  <si>
    <t>93701049900100000200</t>
  </si>
  <si>
    <t xml:space="preserve">	Закупка товаров, работ и услуг для обеспечения государственных (муниципальных) нужд	</t>
  </si>
  <si>
    <t>i6_93701049900100000200</t>
  </si>
  <si>
    <t>93701049900100000240</t>
  </si>
  <si>
    <t xml:space="preserve">	Иные закупки товаров, работ и услуг для обеспечения государственных (муниципальных) нужд	</t>
  </si>
  <si>
    <t>i6_93701049900100000240</t>
  </si>
  <si>
    <t>93701049900100000800</t>
  </si>
  <si>
    <t xml:space="preserve">	Иные бюджетные ассигнования	</t>
  </si>
  <si>
    <t>i6_93701049900100000800</t>
  </si>
  <si>
    <t>93701049900100000850</t>
  </si>
  <si>
    <t xml:space="preserve">	Уплата налогов, сборов и иных платежей	</t>
  </si>
  <si>
    <t>i6_93701049900100000850</t>
  </si>
  <si>
    <t>93701049900120940000</t>
  </si>
  <si>
    <t>i5_93701049900120940000</t>
  </si>
  <si>
    <t>93701049900120940800</t>
  </si>
  <si>
    <t>i6_93701049900120940800</t>
  </si>
  <si>
    <t>93701049900120940850</t>
  </si>
  <si>
    <t>i6_93701049900120940850</t>
  </si>
  <si>
    <t>93701049900120990000</t>
  </si>
  <si>
    <t>i5_93701049900120990000</t>
  </si>
  <si>
    <t>93701049900120990100</t>
  </si>
  <si>
    <t>i6_93701049900120990100</t>
  </si>
  <si>
    <t>93701049900120990120</t>
  </si>
  <si>
    <t>i6_93701049900120990120</t>
  </si>
  <si>
    <t>93701110000000000000</t>
  </si>
  <si>
    <t>Резервные фонды</t>
  </si>
  <si>
    <t>i3_93701110000000000000</t>
  </si>
  <si>
    <t>93701119900000730000</t>
  </si>
  <si>
    <t>i5_93701119900000730000</t>
  </si>
  <si>
    <t>93701119900000730800</t>
  </si>
  <si>
    <t>i6_93701119900000730800</t>
  </si>
  <si>
    <t>93701119900000740000</t>
  </si>
  <si>
    <t>i5_93701119900000740000</t>
  </si>
  <si>
    <t>93701119900000740800</t>
  </si>
  <si>
    <t>i6_93701119900000740800</t>
  </si>
  <si>
    <t>93701130000000000000</t>
  </si>
  <si>
    <t>Другие общегосударственные вопросы</t>
  </si>
  <si>
    <t>i3_93701130000000000000</t>
  </si>
  <si>
    <t>93701139900000110000</t>
  </si>
  <si>
    <t>i5_93701139900000110000</t>
  </si>
  <si>
    <t>93701139900000110200</t>
  </si>
  <si>
    <t>i6_93701139900000110200</t>
  </si>
  <si>
    <t>93701139900000110240</t>
  </si>
  <si>
    <t>i6_93701139900000110240</t>
  </si>
  <si>
    <t>93701139900000120000</t>
  </si>
  <si>
    <t>i5_93701139900000120000</t>
  </si>
  <si>
    <t>93701139900000120200</t>
  </si>
  <si>
    <t>i6_93701139900000120200</t>
  </si>
  <si>
    <t>93701139900000120240</t>
  </si>
  <si>
    <t>i6_93701139900000120240</t>
  </si>
  <si>
    <t>93701139900000120800</t>
  </si>
  <si>
    <t>i6_93701139900000120800</t>
  </si>
  <si>
    <t>93701139900000120850</t>
  </si>
  <si>
    <t>i6_93701139900000120850</t>
  </si>
  <si>
    <t>93701139900020940000</t>
  </si>
  <si>
    <t>i5_93701139900020940000</t>
  </si>
  <si>
    <t>93701139900020940800</t>
  </si>
  <si>
    <t>i6_93701139900020940800</t>
  </si>
  <si>
    <t>93701139900020940850</t>
  </si>
  <si>
    <t>i6_93701139900020940850</t>
  </si>
  <si>
    <t>93702000000000000000</t>
  </si>
  <si>
    <t>i2_93702000000000000000</t>
  </si>
  <si>
    <t>НАЦИОНАЛЬНАЯ ОБОРОНА</t>
  </si>
  <si>
    <t>93702030000000000000</t>
  </si>
  <si>
    <t>i3_93702030000000000000</t>
  </si>
  <si>
    <t>Мобилизационная и вневойсковая подготовка</t>
  </si>
  <si>
    <t>93702039900051180000</t>
  </si>
  <si>
    <t>i5_93702039900051180000</t>
  </si>
  <si>
    <t>93702039900051180100</t>
  </si>
  <si>
    <t>i6_93702039900051180100</t>
  </si>
  <si>
    <t>93702039900051180120</t>
  </si>
  <si>
    <t>i6_93702039900051180120</t>
  </si>
  <si>
    <t>93702039900051180200</t>
  </si>
  <si>
    <t>i6_93702039900051180200</t>
  </si>
  <si>
    <t>93702039900051180240</t>
  </si>
  <si>
    <t>i6_93702039900051180240</t>
  </si>
  <si>
    <t>93703000000000000000</t>
  </si>
  <si>
    <t>i2_93703000000000000000</t>
  </si>
  <si>
    <t>НАЦИОНАЛЬНАЯ БЕЗОПАСНОСТЬ И ПРАВООХРАНИТЕЛЬНАЯ ДЕЯТЕЛЬНОСТЬ</t>
  </si>
  <si>
    <t>93703100000000000000</t>
  </si>
  <si>
    <t>i3_93703100000000000000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</si>
  <si>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</si>
  <si>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93703109900000201000</t>
  </si>
  <si>
    <t>i5_93703109900000201000</t>
  </si>
  <si>
    <t>93703109900000201200</t>
  </si>
  <si>
    <t>i6_93703109900000201200</t>
  </si>
  <si>
    <t>93703109900000201240</t>
  </si>
  <si>
    <t>i6_93703109900000201240</t>
  </si>
  <si>
    <t>93704000000000000000</t>
  </si>
  <si>
    <t>i2_93704000000000000000</t>
  </si>
  <si>
    <t>НАЦИОНАЛЬНАЯ ЭКОНОМИКА</t>
  </si>
  <si>
    <t>93704090000000000000</t>
  </si>
  <si>
    <t>i3_93704090000000000000</t>
  </si>
  <si>
    <t>Дорожное хозяйство (дорожные фонды)</t>
  </si>
  <si>
    <t>i5_93704099900000411000</t>
  </si>
  <si>
    <t>93704099900000411000</t>
  </si>
  <si>
    <t>i6_93704099900000411200</t>
  </si>
  <si>
    <t>93704099900000411200</t>
  </si>
  <si>
    <t>i6_93704099900000411240</t>
  </si>
  <si>
    <t>93704099900000411240</t>
  </si>
  <si>
    <t>i5_93704099900000412000</t>
  </si>
  <si>
    <t>93704099900000412000</t>
  </si>
  <si>
    <t>i6_93704099900000412200</t>
  </si>
  <si>
    <t>93704099900000412200</t>
  </si>
  <si>
    <t>i6_93704099900000412240</t>
  </si>
  <si>
    <t>93704099900000412240</t>
  </si>
  <si>
    <t>i5_93704099900000413000</t>
  </si>
  <si>
    <t>93704099900000413000</t>
  </si>
  <si>
    <t>i6_93704099900000413500</t>
  </si>
  <si>
    <t>93704099900000413500</t>
  </si>
  <si>
    <t xml:space="preserve">	Межбюджетные трансферты	</t>
  </si>
  <si>
    <t>i3_93704120000000000000</t>
  </si>
  <si>
    <t>Другие вопросы в области национальной экономики</t>
  </si>
  <si>
    <t>93704120000000000000</t>
  </si>
  <si>
    <t>i5_93704129900000422000</t>
  </si>
  <si>
    <t>93704129900000422000</t>
  </si>
  <si>
    <t>i6_93704129900000422200</t>
  </si>
  <si>
    <t>93704129900000422200</t>
  </si>
  <si>
    <t>i6_93704129900000422240</t>
  </si>
  <si>
    <t>93704129900000422240</t>
  </si>
  <si>
    <t>i2_93705000000000000000</t>
  </si>
  <si>
    <t>ЖИЛИЩНО-КОММУНАЛЬНОЕ ХОЗЯЙСТВО</t>
  </si>
  <si>
    <t>93705000000000000000</t>
  </si>
  <si>
    <t>93705010000000000000</t>
  </si>
  <si>
    <t>i3_93705010000000000000</t>
  </si>
  <si>
    <t>Жилищное хозяйство</t>
  </si>
  <si>
    <t>93705019900000511000</t>
  </si>
  <si>
    <t>i5_93705019900000511000</t>
  </si>
  <si>
    <t>i6_93705019900000511200</t>
  </si>
  <si>
    <t>93705019900000511200</t>
  </si>
  <si>
    <t>93705019900000511240</t>
  </si>
  <si>
    <t>i6_93705019900000511240</t>
  </si>
  <si>
    <t>i5_93705019900000512000</t>
  </si>
  <si>
    <t>93705019900000512000</t>
  </si>
  <si>
    <t>i6_93705019900000512200</t>
  </si>
  <si>
    <t>93705019900000512200</t>
  </si>
  <si>
    <t>i6_93705019900000512240</t>
  </si>
  <si>
    <t>93705019900000512240</t>
  </si>
  <si>
    <t>i5_93705019900000513000</t>
  </si>
  <si>
    <t>93705019900000513000</t>
  </si>
  <si>
    <t>i6_93705019900000513200</t>
  </si>
  <si>
    <t>93705019900000513200</t>
  </si>
  <si>
    <t>i6_93705019900000513240</t>
  </si>
  <si>
    <t>93705019900000513240</t>
  </si>
  <si>
    <t>i5_93705019900020940000</t>
  </si>
  <si>
    <t>93705019900020940000</t>
  </si>
  <si>
    <t>i6_93705019900020940800</t>
  </si>
  <si>
    <t>93705019900020940800</t>
  </si>
  <si>
    <t>i6_93705019900020940850</t>
  </si>
  <si>
    <t>93705019900020940850</t>
  </si>
  <si>
    <t>i5_9370501990F367483000</t>
  </si>
  <si>
    <t>9370501990F367483000</t>
  </si>
  <si>
    <t xml:space="preserve">	Капитальные вложения в объекты государственной (муниципальной) собственности	</t>
  </si>
  <si>
    <t>i6_9370501990F367483400</t>
  </si>
  <si>
    <t>9370501990F367483400</t>
  </si>
  <si>
    <t xml:space="preserve">	Бюджетные инвестиции	</t>
  </si>
  <si>
    <t>i6_9370501990F367483410</t>
  </si>
  <si>
    <t>9370501990F367483410</t>
  </si>
  <si>
    <t>i6_9370501990F367483800</t>
  </si>
  <si>
    <t>9370501990F367483800</t>
  </si>
  <si>
    <t>i6_9370501990F367483850</t>
  </si>
  <si>
    <t>9370501990F367483850</t>
  </si>
  <si>
    <t>i5_9370501990F367484000</t>
  </si>
  <si>
    <t>9370501990F367484000</t>
  </si>
  <si>
    <t>i6_9370501990F367484400</t>
  </si>
  <si>
    <t>9370501990F367484400</t>
  </si>
  <si>
    <t>i6_9370501990F367484410</t>
  </si>
  <si>
    <t>9370501990F367484410</t>
  </si>
  <si>
    <t>i6_9370501990F367484800</t>
  </si>
  <si>
    <t>9370501990F367484800</t>
  </si>
  <si>
    <t>i6_9370501990F367484850</t>
  </si>
  <si>
    <t>9370501990F367484850</t>
  </si>
  <si>
    <t>i5_9370501990F3S7484000</t>
  </si>
  <si>
    <t>9370501990F3S7484000</t>
  </si>
  <si>
    <t>i6_9370501990F3S7484400</t>
  </si>
  <si>
    <t>9370501990F3S7484400</t>
  </si>
  <si>
    <t>i6_9370501990F3S7484410</t>
  </si>
  <si>
    <t>9370501990F3S7484410</t>
  </si>
  <si>
    <t>i6_9370501990F3S7484800</t>
  </si>
  <si>
    <t>9370501990F3S7484800</t>
  </si>
  <si>
    <t>i6_9370501990F3S7484850</t>
  </si>
  <si>
    <t>9370501990F3S7484850</t>
  </si>
  <si>
    <t>Коммунальное хозяйство</t>
  </si>
  <si>
    <t>i3_93705020000000000000</t>
  </si>
  <si>
    <t>93705020000000000000</t>
  </si>
  <si>
    <t>i5_93705029900000521000</t>
  </si>
  <si>
    <t>93705029900000521000</t>
  </si>
  <si>
    <t>i6_93705029900000521200</t>
  </si>
  <si>
    <t>93705029900000521200</t>
  </si>
  <si>
    <t>i6_93705029900000521240</t>
  </si>
  <si>
    <t>93705029900000521240</t>
  </si>
  <si>
    <t>i5_93705029900000522000</t>
  </si>
  <si>
    <t>93705029900000522000</t>
  </si>
  <si>
    <t>i6_93705029900000522200</t>
  </si>
  <si>
    <t>93705029900000522200</t>
  </si>
  <si>
    <t>i6_93705029900000522240</t>
  </si>
  <si>
    <t>93705029900000522240</t>
  </si>
  <si>
    <t>i6_93705029900000522400</t>
  </si>
  <si>
    <t>93705029900000522400</t>
  </si>
  <si>
    <t>i6_93705029900000522410</t>
  </si>
  <si>
    <t>93705029900000522410</t>
  </si>
  <si>
    <t>i5_93705029900020940000</t>
  </si>
  <si>
    <t>93705029900020940000</t>
  </si>
  <si>
    <t>i6_93705029900020940800</t>
  </si>
  <si>
    <t>93705029900020940800</t>
  </si>
  <si>
    <t>i6_93705029900020940850</t>
  </si>
  <si>
    <t>93705029900020940850</t>
  </si>
  <si>
    <t>Благоустройство</t>
  </si>
  <si>
    <t>i3_93705030000000000000</t>
  </si>
  <si>
    <t>93705030000000000000</t>
  </si>
  <si>
    <t>i5_93705039900000531000</t>
  </si>
  <si>
    <t>93705039900000531000</t>
  </si>
  <si>
    <t>i6_93705039900000531200</t>
  </si>
  <si>
    <t>93705039900000531200</t>
  </si>
  <si>
    <t>i6_93705039900000531240</t>
  </si>
  <si>
    <t>93705039900000531240</t>
  </si>
  <si>
    <t>93705039900000532000</t>
  </si>
  <si>
    <t>i5_93705039900000532000</t>
  </si>
  <si>
    <t>i6_93705039900000532200</t>
  </si>
  <si>
    <t>93705039900000532200</t>
  </si>
  <si>
    <t>i6_93705039900000532240</t>
  </si>
  <si>
    <t>93705039900000532240</t>
  </si>
  <si>
    <t>i5_93705039900000533000</t>
  </si>
  <si>
    <t>93705039900000533000</t>
  </si>
  <si>
    <t>i6_93705039900000533200</t>
  </si>
  <si>
    <t>93705039900000533200</t>
  </si>
  <si>
    <t>i6_93705039900000533240</t>
  </si>
  <si>
    <t>93705039900000533240</t>
  </si>
  <si>
    <t>i5_93705039900000534000</t>
  </si>
  <si>
    <t>93705039900000534000</t>
  </si>
  <si>
    <t>i6_93705039900000534200</t>
  </si>
  <si>
    <t>93705039900000534200</t>
  </si>
  <si>
    <t>i6_93705039900000534240</t>
  </si>
  <si>
    <t>93705039900000534240</t>
  </si>
  <si>
    <t>ОХРАНА ОКРУЖАЮЩЕЙ СРЕДЫ</t>
  </si>
  <si>
    <t>i2_93706000000000000000</t>
  </si>
  <si>
    <t>93706000000000000000</t>
  </si>
  <si>
    <t>Другие вопросы в области охраны окружающей среды</t>
  </si>
  <si>
    <t>i3_93706050000000000000</t>
  </si>
  <si>
    <t>93706050000000000000</t>
  </si>
  <si>
    <t>i5_93706059900000140000</t>
  </si>
  <si>
    <t>93706059900000140000</t>
  </si>
  <si>
    <t>i6_93706059900000140200</t>
  </si>
  <si>
    <t>93706059900000140200</t>
  </si>
  <si>
    <t>i6_93706059900000140240</t>
  </si>
  <si>
    <t>93706059900000140240</t>
  </si>
  <si>
    <t>i6_93706059900000140800</t>
  </si>
  <si>
    <t>93706059900000140800</t>
  </si>
  <si>
    <t>i6_93706059900000140850</t>
  </si>
  <si>
    <t>93706059900000140850</t>
  </si>
  <si>
    <t>КУЛЬТУРА, КИНЕМАТОГРАФИЯ</t>
  </si>
  <si>
    <t>i2_93708000000000000000</t>
  </si>
  <si>
    <t>93708000000000000000</t>
  </si>
  <si>
    <t>Культура</t>
  </si>
  <si>
    <t>i3_93708010000000000000</t>
  </si>
  <si>
    <t>93708010000000000000</t>
  </si>
  <si>
    <t>i5_93708019900000810000</t>
  </si>
  <si>
    <t>93708019900000810000</t>
  </si>
  <si>
    <t xml:space="preserve">	Предоставление субсидий бюджетным, автономным учреждениям и иным некоммерческим организациям	</t>
  </si>
  <si>
    <t>i6_93708019900000810600</t>
  </si>
  <si>
    <t>93708019900000810600</t>
  </si>
  <si>
    <t xml:space="preserve">	Субсидии бюджетным учреждениям	</t>
  </si>
  <si>
    <t>i6_93708019900000810610</t>
  </si>
  <si>
    <t>93708019900000810610</t>
  </si>
  <si>
    <t>i5_93708019900020430000</t>
  </si>
  <si>
    <t>93708019900020430000</t>
  </si>
  <si>
    <t>i6_93708019900020430600</t>
  </si>
  <si>
    <t>93708019900020430600</t>
  </si>
  <si>
    <t>i6_93708019900020430610</t>
  </si>
  <si>
    <t>93708019900020430610</t>
  </si>
  <si>
    <t>i5_93708019900040650000</t>
  </si>
  <si>
    <t>93708019900040650000</t>
  </si>
  <si>
    <t>i6_93708019900040650600</t>
  </si>
  <si>
    <t>93708019900040650600</t>
  </si>
  <si>
    <t>i6_93708019900040650610</t>
  </si>
  <si>
    <t>93708019900040650610</t>
  </si>
  <si>
    <t>i5_93708019900040660000</t>
  </si>
  <si>
    <t>93708019900040660000</t>
  </si>
  <si>
    <t>i6_93708019900040660600</t>
  </si>
  <si>
    <t>93708019900040660600</t>
  </si>
  <si>
    <t>i6_93708019900040660610</t>
  </si>
  <si>
    <t>93708019900040660610</t>
  </si>
  <si>
    <t>ФИЗИЧЕСКАЯ КУЛЬТУРА И СПОРТ</t>
  </si>
  <si>
    <t>i2_93711000000000000000</t>
  </si>
  <si>
    <t>93711000000000000000</t>
  </si>
  <si>
    <t>Физическая культура</t>
  </si>
  <si>
    <t>i3_93711010000000000000</t>
  </si>
  <si>
    <t>93711010000000000000</t>
  </si>
  <si>
    <t>i5_9371101990P540008000</t>
  </si>
  <si>
    <t>9371101990P540008000</t>
  </si>
  <si>
    <t>i6_9371101990P540008600</t>
  </si>
  <si>
    <t>9371101990P540008600</t>
  </si>
  <si>
    <t>i6_9371101990P540008610</t>
  </si>
  <si>
    <t>9371101990P540008610</t>
  </si>
  <si>
    <t>i5_9371101990P5S0008000</t>
  </si>
  <si>
    <t>9371101990P5S0008000</t>
  </si>
  <si>
    <t>i6_9371101990P5S0008600</t>
  </si>
  <si>
    <t>9371101990P5S0008600</t>
  </si>
  <si>
    <t>9371101990P5S0008610</t>
  </si>
  <si>
    <t>i6_9371101990P5S0008610</t>
  </si>
  <si>
    <t>93711020000000000000</t>
  </si>
  <si>
    <t>Массовый спорт</t>
  </si>
  <si>
    <t>i3_93711020000000000000</t>
  </si>
  <si>
    <t>93711029900000814000</t>
  </si>
  <si>
    <t>i5_93711029900000814000</t>
  </si>
  <si>
    <t>93711029900000814600</t>
  </si>
  <si>
    <t>i6_93711029900000814600</t>
  </si>
  <si>
    <t>93711029900000814610</t>
  </si>
  <si>
    <t>i6_93711029900000814610</t>
  </si>
  <si>
    <t>93711029900000910000</t>
  </si>
  <si>
    <t>i5_93711029900000910000</t>
  </si>
  <si>
    <t>93711029900000910200</t>
  </si>
  <si>
    <t>i6_93711029900000910200</t>
  </si>
  <si>
    <t>93711029900000910240</t>
  </si>
  <si>
    <t>i6_93711029900000910240</t>
  </si>
  <si>
    <t>93711029900000910800</t>
  </si>
  <si>
    <t>i6_93711029900000910800</t>
  </si>
  <si>
    <t>93711029900000910850</t>
  </si>
  <si>
    <t>i6_93711029900000910850</t>
  </si>
  <si>
    <t>9371102990P540006000</t>
  </si>
  <si>
    <t>i5_9371102990P540006000</t>
  </si>
  <si>
    <t>9371102990P540006200</t>
  </si>
  <si>
    <t>i6_9371102990P540006200</t>
  </si>
  <si>
    <t>9371102990P540006240</t>
  </si>
  <si>
    <t>i6_9371102990P540006240</t>
  </si>
  <si>
    <t>9371102990P5S0006000</t>
  </si>
  <si>
    <t>i5_9371102990P5S0006000</t>
  </si>
  <si>
    <t>9371102990P5S0006200</t>
  </si>
  <si>
    <t>i6_9371102990P5S0006200</t>
  </si>
  <si>
    <t>9371102990P5S0006240</t>
  </si>
  <si>
    <t>i6_9371102990P5S0006240</t>
  </si>
  <si>
    <t>93714000000000000000</t>
  </si>
  <si>
    <t>МЕЖБЮДЖЕТНЫЕ ТРАНСФЕРТЫ ОБЩЕГО ХАРАКТЕРА БЮДЖЕТАМ БЮДЖЕТНОЙ СИСТЕМЫ РОССИЙСКОЙ ФЕДЕРАЦИИ</t>
  </si>
  <si>
    <t>i2_93714000000000000000</t>
  </si>
  <si>
    <t>93714030000000000000</t>
  </si>
  <si>
    <t>Прочие межбюджетные трансферты общего характера</t>
  </si>
  <si>
    <t>i3_93714030000000000000</t>
  </si>
  <si>
    <t>93714039900000537000</t>
  </si>
  <si>
    <t>i5_93714039900000537000</t>
  </si>
  <si>
    <t>93714039900000537500</t>
  </si>
  <si>
    <t>i6_93714039900000537500</t>
  </si>
  <si>
    <t>93714039900000610000</t>
  </si>
  <si>
    <t>i5_93714039900000610000</t>
  </si>
  <si>
    <t>93714039900000610500</t>
  </si>
  <si>
    <t>i6_93714039900000610500</t>
  </si>
  <si>
    <t>93714039900000650000</t>
  </si>
  <si>
    <t>i5_93714039900000650000</t>
  </si>
  <si>
    <t>93714039900000650500</t>
  </si>
  <si>
    <t>i6_93714039900000650500</t>
  </si>
  <si>
    <t>Федеральная налоговая служба</t>
  </si>
  <si>
    <t>i1_18200000000000000000</t>
  </si>
  <si>
    <t>18200000000000000000</t>
  </si>
  <si>
    <t>НАЛОГОВЫЕ И НЕНАЛОГОВЫЕ ДОХОДЫ</t>
  </si>
  <si>
    <t>i2_18210000000000000000</t>
  </si>
  <si>
    <t>18210000000000000000</t>
  </si>
  <si>
    <t>НАЛОГИ НА ТОВАРЫ (РАБОТЫ, УСЛУГИ), РЕАЛИЗУЕМЫЕ НА ТЕРРИТОРИИ РОССИЙСКОЙ ФЕДЕРАЦИИ</t>
  </si>
  <si>
    <t>i2_18210300000000000000</t>
  </si>
  <si>
    <t>18210300000000000000</t>
  </si>
  <si>
    <t>Акцизы по подакцизным товарам (продукции), производимым на территории Российской Федерации</t>
  </si>
  <si>
    <t>i2_18210302000010000110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</si>
  <si>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</si>
  <si>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</si>
  <si>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i2_18210302230010000110</t>
  </si>
  <si>
    <t>18210302230010000110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</si>
  <si>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</si>
  <si>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i2_18210302240010000110</t>
  </si>
  <si>
    <t>18210302240010000110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</si>
  <si>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</si>
  <si>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i2_18210302250010000110</t>
  </si>
  <si>
    <t>18210302250010000110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</si>
  <si>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</si>
  <si>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i2_18210302260010000110</t>
  </si>
  <si>
    <t>18210302260010000110</t>
  </si>
  <si>
    <t>i2_93710000000000000000</t>
  </si>
  <si>
    <t>93710000000000000000</t>
  </si>
  <si>
    <t>ДОХОДЫ ОТ ИСПОЛЬЗОВАНИЯ ИМУЩЕСТВА, НАХОДЯЩЕГОСЯ В ГОСУДАРСТВЕННОЙ И МУНИЦИПАЛЬНОЙ СОБСТВЕННОСТИ</t>
  </si>
  <si>
    <t>i2_93711100000000000000</t>
  </si>
  <si>
    <t>93711100000000000000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</si>
  <si>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</si>
  <si>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i2_93711105000000000120</t>
  </si>
  <si>
    <t>93711105000000000120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</si>
  <si>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</si>
  <si>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i2_93711105020000000120</t>
  </si>
  <si>
    <t>93711105020000000120</t>
  </si>
  <si>
    <t>i2_93711109000000000120</t>
  </si>
  <si>
    <t>93711109000000000120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</si>
  <si>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</si>
  <si>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i2_93711109040000000120</t>
  </si>
  <si>
    <t>93711109040000000120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</si>
  <si>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</si>
  <si>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i2_93711700000000000000</t>
  </si>
  <si>
    <t>93711700000000000000</t>
  </si>
  <si>
    <t>ПРОЧИЕ НЕНАЛОГОВЫЕ ДОХОДЫ</t>
  </si>
  <si>
    <t>i2_93711701000000000180</t>
  </si>
  <si>
    <t>93711701000000000180</t>
  </si>
  <si>
    <t>Невыясненные поступления</t>
  </si>
  <si>
    <t>i2_93711705000000000180</t>
  </si>
  <si>
    <t>93711705000000000180</t>
  </si>
  <si>
    <t>Прочие неналоговые доходы</t>
  </si>
  <si>
    <t>БЕЗВОЗМЕЗДНЫЕ ПОСТУПЛЕНИЯ</t>
  </si>
  <si>
    <t>93720000000000000000</t>
  </si>
  <si>
    <t>i2_93720000000000000000</t>
  </si>
  <si>
    <t>93720200000000000000</t>
  </si>
  <si>
    <t>БЕЗВОЗМЕЗДНЫЕ ПОСТУПЛЕНИЯ ОТ ДРУГИХ БЮДЖЕТОВ БЮДЖЕТНОЙ СИСТЕМЫ РОССИЙСКОЙ ФЕДЕРАЦИИ</t>
  </si>
  <si>
    <t>i2_93720200000000000000</t>
  </si>
  <si>
    <t>93720220000000000150</t>
  </si>
  <si>
    <t>Субсидии бюджетам бюджетной системы Российской Федерации (межбюджетные субсидии)</t>
  </si>
  <si>
    <t>i2_93720220000000000150</t>
  </si>
  <si>
    <t>93720220299000000150</t>
  </si>
  <si>
    <t>i2_93720220299000000150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</si>
  <si>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</si>
  <si>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93720220302000000150</t>
  </si>
  <si>
    <t>i2_93720220302000000150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</si>
  <si>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</si>
  <si>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93720229999000000150</t>
  </si>
  <si>
    <t>i2_93720229999000000150</t>
  </si>
  <si>
    <t>Прочие субсидии</t>
  </si>
  <si>
    <t>Субвенции бюджетам бюджетной системы Российской Федерации</t>
  </si>
  <si>
    <t>i2_93720230000000000150</t>
  </si>
  <si>
    <t>93720230000000000150</t>
  </si>
  <si>
    <t>93720235118000000150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</si>
  <si>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</si>
  <si>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i2_93720235118000000150</t>
  </si>
  <si>
    <t>93720240000000000150</t>
  </si>
  <si>
    <t>Иные межбюджетные трансферты</t>
  </si>
  <si>
    <t>i2_93720240000000000150</t>
  </si>
  <si>
    <t>93720249999000000150</t>
  </si>
  <si>
    <t>Прочие межбюджетные трансферты, передаваемые бюджетам</t>
  </si>
  <si>
    <t>i2_93720249999000000150</t>
  </si>
  <si>
    <t>93721800000000000000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</si>
  <si>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</si>
  <si>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i2_93721800000000000000</t>
  </si>
  <si>
    <t>93721800000000000150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</si>
  <si>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</si>
  <si>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i2_93721800000000000150</t>
  </si>
  <si>
    <t>93721800000100000150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</si>
  <si>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</si>
  <si>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i2_93721800000100000150</t>
  </si>
  <si>
    <t>изменение остатков по расчетам с органами, организующими исполнение бюджетов       (стр.811 + 812)
из них:</t>
  </si>
  <si>
    <t>изменение остатков по расчетам с органами, организующими исполнение бюджетов       (стр.811 + 812)
   из них: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</si>
</sst>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b/>
      <i/>
      <sz val="8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indexed="22"/>
      </patternFill>
    </fill>
    <fill>
      <patternFill patternType="lightGray"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6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49" fontId="2" fillId="24" borderId="11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2" xfId="0" applyNumberFormat="1" applyFont="1" applyFill="1" applyBorder="1" applyAlignment="1" applyProtection="1">
      <alignment horizontal="center" wrapText="1"/>
    </xf>
    <xf numFmtId="49" fontId="2" fillId="24" borderId="13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NumberFormat="1" applyFont="1" applyAlignment="1" applyProtection="1">
      <alignment horizontal="center"/>
    </xf>
    <xf numFmtId="49" fontId="2" fillId="24" borderId="11" xfId="0" applyNumberFormat="1" applyFont="1" applyFill="1" applyBorder="1" applyAlignment="1" applyProtection="1">
      <alignment horizontal="center"/>
    </xf>
    <xf numFmtId="49" fontId="2" fillId="24" borderId="13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/>
    </xf>
    <xf numFmtId="49" fontId="2" fillId="24" borderId="12" xfId="0" applyNumberFormat="1" applyFont="1" applyFill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/>
    <xf numFmtId="49" fontId="0" fillId="0" borderId="19" xfId="0" applyNumberForma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4" borderId="24" xfId="0" applyFont="1" applyFill="1" applyBorder="1" applyAlignment="1" applyProtection="1">
      <alignment horizontal="left" wrapText="1"/>
    </xf>
    <xf numFmtId="0" fontId="2" fillId="24" borderId="25" xfId="0" applyFont="1" applyFill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49" fontId="2" fillId="24" borderId="24" xfId="0" applyNumberFormat="1" applyFont="1" applyFill="1" applyBorder="1" applyAlignment="1" applyProtection="1">
      <alignment horizontal="left" wrapText="1"/>
    </xf>
    <xf numFmtId="49" fontId="2" fillId="24" borderId="25" xfId="0" applyNumberFormat="1" applyFont="1" applyFill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left" wrapText="1" inden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  <protection locked="0"/>
    </xf>
    <xf numFmtId="49" fontId="2" fillId="29" borderId="13" xfId="0" applyNumberFormat="1" applyFont="1" applyFill="1" applyBorder="1" applyAlignment="1" applyProtection="1">
      <alignment horizontal="center"/>
    </xf>
    <xf numFmtId="49" fontId="2" fillId="29" borderId="0" xfId="0" applyNumberFormat="1" applyFont="1" applyFill="1" applyBorder="1" applyAlignment="1" applyProtection="1">
      <alignment horizontal="center"/>
    </xf>
    <xf numFmtId="0" fontId="2" fillId="29" borderId="0" xfId="0" applyNumberFormat="1" applyFont="1" applyFill="1" applyAlignment="1" applyProtection="1">
      <alignment horizontal="center"/>
    </xf>
    <xf numFmtId="49" fontId="2" fillId="29" borderId="0" xfId="0" applyNumberFormat="1" applyFont="1" applyFill="1" applyProtection="1"/>
    <xf numFmtId="0" fontId="2" fillId="29" borderId="0" xfId="0" applyFont="1" applyFill="1" applyProtection="1"/>
    <xf numFmtId="0" fontId="0" fillId="29" borderId="0" xfId="0" applyFill="1" applyProtection="1"/>
    <xf numFmtId="49" fontId="2" fillId="29" borderId="0" xfId="0" applyNumberFormat="1" applyFont="1" applyFill="1" applyBorder="1" applyAlignment="1" applyProtection="1">
      <alignment horizontal="right" wrapText="1"/>
    </xf>
    <xf numFmtId="49" fontId="2" fillId="29" borderId="0" xfId="0" applyNumberFormat="1" applyFont="1" applyFill="1" applyAlignment="1" applyProtection="1"/>
    <xf numFmtId="0" fontId="2" fillId="29" borderId="0" xfId="0" applyFont="1" applyFill="1" applyAlignment="1" applyProtection="1"/>
    <xf numFmtId="0" fontId="0" fillId="29" borderId="0" xfId="0" applyFill="1" applyAlignment="1" applyProtection="1">
      <alignment wrapText="1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49" fontId="2" fillId="33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/>
    <xf numFmtId="49" fontId="2" fillId="34" borderId="0" xfId="0" applyNumberFormat="1" applyFont="1" applyFill="1" applyAlignment="1" applyProtection="1">
      <alignment horizontal="center"/>
    </xf>
    <xf numFmtId="0" fontId="2" fillId="34" borderId="0" xfId="0" applyFont="1" applyFill="1" applyAlignment="1" applyProtection="1"/>
    <xf numFmtId="49" fontId="2" fillId="0" borderId="39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wrapText="1"/>
    </xf>
    <xf numFmtId="164" fontId="2" fillId="0" borderId="0" xfId="0" applyNumberFormat="1" applyFont="1" applyAlignment="1" applyProtection="1"/>
    <xf numFmtId="49" fontId="2" fillId="29" borderId="0" xfId="0" applyNumberFormat="1" applyFont="1" applyFill="1" applyBorder="1" applyAlignment="1" applyProtection="1">
      <alignment horizontal="right"/>
    </xf>
    <xf numFmtId="0" fontId="2" fillId="29" borderId="0" xfId="0" applyFont="1" applyFill="1" applyAlignment="1" applyProtection="1">
      <alignment wrapText="1"/>
    </xf>
    <xf numFmtId="49" fontId="2" fillId="0" borderId="39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4" borderId="70" xfId="0" applyFont="1" applyFill="1" applyBorder="1" applyAlignment="1" applyProtection="1">
      <alignment horizontal="left" wrapText="1"/>
    </xf>
    <xf numFmtId="0" fontId="0" fillId="0" borderId="71" xfId="0" applyBorder="1" applyAlignment="1" applyProtection="1">
      <alignment horizontal="left"/>
    </xf>
    <xf numFmtId="0" fontId="2" fillId="0" borderId="70" xfId="0" applyNumberFormat="1" applyFont="1" applyFill="1" applyBorder="1" applyAlignment="1" applyProtection="1">
      <alignment horizontal="left" wrapText="1" indent="1"/>
      <protection locked="0"/>
    </xf>
    <xf numFmtId="0" fontId="2" fillId="24" borderId="72" xfId="0" applyFont="1" applyFill="1" applyBorder="1" applyAlignment="1" applyProtection="1">
      <alignment horizontal="left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33" borderId="0" xfId="0" applyNumberFormat="1" applyFont="1" applyFill="1" applyAlignment="1" applyProtection="1">
      <alignment horizontal="right"/>
    </xf>
    <xf numFmtId="49" fontId="2" fillId="34" borderId="0" xfId="0" applyNumberFormat="1" applyFont="1" applyFill="1" applyAlignment="1" applyProtection="1">
      <alignment horizontal="right" wrapText="1"/>
    </xf>
    <xf numFmtId="49" fontId="2" fillId="34" borderId="0" xfId="0" applyNumberFormat="1" applyFont="1" applyFill="1" applyAlignment="1" applyProtection="1">
      <alignment horizontal="right"/>
    </xf>
    <xf numFmtId="49" fontId="2" fillId="33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0" fontId="2" fillId="34" borderId="0" xfId="0" applyFont="1" applyFill="1" applyAlignment="1" applyProtection="1">
      <alignment horizontal="right"/>
    </xf>
    <xf numFmtId="0" fontId="2" fillId="0" borderId="25" xfId="0" applyNumberFormat="1" applyFont="1" applyFill="1" applyBorder="1" applyAlignment="1" applyProtection="1">
      <alignment horizontal="left" wrapText="1" indent="1"/>
    </xf>
    <xf numFmtId="0" fontId="2" fillId="24" borderId="0" xfId="0" applyFont="1" applyFill="1" applyAlignment="1" applyProtection="1">
      <alignment horizontal="right"/>
    </xf>
    <xf numFmtId="49" fontId="2" fillId="24" borderId="0" xfId="0" applyNumberFormat="1" applyFont="1" applyFill="1" applyAlignment="1" applyProtection="1">
      <alignment horizontal="center"/>
    </xf>
    <xf numFmtId="49" fontId="2" fillId="24" borderId="0" xfId="0" applyNumberFormat="1" applyFont="1" applyFill="1" applyBorder="1" applyAlignment="1" applyProtection="1">
      <alignment horizontal="center"/>
    </xf>
    <xf numFmtId="49" fontId="27" fillId="35" borderId="13" xfId="0" applyNumberFormat="1" applyFont="1" applyFill="1" applyBorder="1" applyAlignment="1" applyProtection="1">
      <alignment horizontal="center"/>
    </xf>
    <xf numFmtId="49" fontId="27" fillId="37" borderId="13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 wrapText="1"/>
    </xf>
    <xf numFmtId="49" fontId="27" fillId="37" borderId="2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/>
    </xf>
    <xf numFmtId="49" fontId="2" fillId="0" borderId="65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0" fontId="27" fillId="37" borderId="25" xfId="0" applyFont="1" applyFill="1" applyBorder="1" applyAlignment="1" applyProtection="1">
      <alignment horizontal="left" wrapText="1"/>
    </xf>
    <xf numFmtId="49" fontId="27" fillId="38" borderId="23" xfId="0" applyNumberFormat="1" applyFont="1" applyFill="1" applyBorder="1" applyAlignment="1" applyProtection="1">
      <alignment horizontal="center"/>
    </xf>
    <xf numFmtId="49" fontId="27" fillId="38" borderId="20" xfId="0" applyNumberFormat="1" applyFont="1" applyFill="1" applyBorder="1" applyAlignment="1" applyProtection="1">
      <alignment horizontal="center"/>
    </xf>
    <xf numFmtId="0" fontId="27" fillId="38" borderId="25" xfId="0" applyFont="1" applyFill="1" applyBorder="1" applyAlignment="1" applyProtection="1">
      <alignment horizontal="left" wrapText="1"/>
    </xf>
    <xf numFmtId="49" fontId="2" fillId="0" borderId="55" xfId="0" applyNumberFormat="1" applyFont="1" applyFill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 wrapText="1"/>
    </xf>
    <xf numFmtId="49" fontId="2" fillId="0" borderId="55" xfId="0" applyNumberFormat="1" applyFont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right"/>
    </xf>
    <xf numFmtId="0" fontId="2" fillId="24" borderId="0" xfId="0" applyFont="1" applyFill="1" applyAlignment="1" applyProtection="1"/>
    <xf numFmtId="0" fontId="27" fillId="35" borderId="25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49" fontId="2" fillId="0" borderId="0" xfId="0" applyNumberFormat="1" applyFont="1" applyFill="1" applyProtection="1"/>
    <xf numFmtId="49" fontId="27" fillId="39" borderId="25" xfId="0" applyNumberFormat="1" applyFont="1" applyFill="1" applyBorder="1" applyAlignment="1" applyProtection="1">
      <alignment horizontal="left" wrapText="1"/>
    </xf>
    <xf numFmtId="49" fontId="27" fillId="39" borderId="13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Alignment="1" applyProtection="1">
      <alignment horizontal="center"/>
    </xf>
    <xf numFmtId="0" fontId="2" fillId="31" borderId="0" xfId="0" applyFont="1" applyFill="1" applyAlignment="1" applyProtection="1">
      <alignment horizontal="right"/>
    </xf>
    <xf numFmtId="49" fontId="27" fillId="40" borderId="25" xfId="0" applyNumberFormat="1" applyFont="1" applyFill="1" applyBorder="1" applyAlignment="1" applyProtection="1">
      <alignment horizontal="left" wrapText="1"/>
    </xf>
    <xf numFmtId="49" fontId="27" fillId="40" borderId="13" xfId="0" applyNumberFormat="1" applyFont="1" applyFill="1" applyBorder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</xf>
    <xf numFmtId="49" fontId="2" fillId="29" borderId="0" xfId="0" applyNumberFormat="1" applyFont="1" applyFill="1" applyAlignment="1" applyProtection="1">
      <alignment horizontal="center"/>
    </xf>
    <xf numFmtId="0" fontId="2" fillId="29" borderId="0" xfId="0" applyFont="1" applyFill="1" applyAlignment="1" applyProtection="1">
      <alignment horizontal="right"/>
    </xf>
    <xf numFmtId="49" fontId="27" fillId="39" borderId="20" xfId="0" applyNumberFormat="1" applyFont="1" applyFill="1" applyBorder="1" applyAlignment="1" applyProtection="1">
      <alignment horizontal="center"/>
    </xf>
    <xf numFmtId="49" fontId="27" fillId="40" borderId="20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23" xfId="0" applyNumberFormat="1" applyFont="1" applyFill="1" applyBorder="1" applyAlignment="1" applyProtection="1">
      <alignment horizontal="center"/>
    </xf>
    <xf numFmtId="49" fontId="27" fillId="29" borderId="0" xfId="0" applyNumberFormat="1" applyFont="1" applyFill="1" applyBorder="1" applyAlignment="1" applyProtection="1">
      <alignment horizontal="left" indent="1"/>
    </xf>
    <xf numFmtId="49" fontId="27" fillId="29" borderId="28" xfId="0" applyNumberFormat="1" applyFont="1" applyFill="1" applyBorder="1" applyAlignment="1" applyProtection="1">
      <alignment horizontal="left" indent="1"/>
    </xf>
    <xf numFmtId="14" fontId="27" fillId="29" borderId="0" xfId="0" applyNumberFormat="1" applyFont="1" applyFill="1" applyBorder="1" applyAlignment="1" applyProtection="1">
      <alignment horizontal="left" indent="1"/>
    </xf>
    <xf numFmtId="14" fontId="27" fillId="29" borderId="28" xfId="0" applyNumberFormat="1" applyFont="1" applyFill="1" applyBorder="1" applyAlignment="1" applyProtection="1">
      <alignment horizontal="left" indent="1"/>
    </xf>
    <xf numFmtId="49" fontId="27" fillId="29" borderId="29" xfId="0" applyNumberFormat="1" applyFont="1" applyFill="1" applyBorder="1" applyAlignment="1" applyProtection="1">
      <alignment horizontal="left" indent="1"/>
    </xf>
    <xf numFmtId="49" fontId="27" fillId="29" borderId="30" xfId="0" applyNumberFormat="1" applyFont="1" applyFill="1" applyBorder="1" applyAlignment="1" applyProtection="1">
      <alignment horizontal="left" indent="1"/>
    </xf>
    <xf numFmtId="49" fontId="0" fillId="29" borderId="0" xfId="0" applyNumberFormat="1" applyFill="1" applyBorder="1" applyAlignment="1" applyProtection="1">
      <alignment horizontal="center"/>
    </xf>
    <xf numFmtId="49" fontId="25" fillId="29" borderId="31" xfId="0" applyNumberFormat="1" applyFont="1" applyFill="1" applyBorder="1" applyAlignment="1" applyProtection="1">
      <alignment horizontal="right" indent="1"/>
    </xf>
    <xf numFmtId="49" fontId="25" fillId="29" borderId="0" xfId="0" applyNumberFormat="1" applyFont="1" applyFill="1" applyBorder="1" applyAlignment="1" applyProtection="1">
      <alignment horizontal="right" indent="1"/>
    </xf>
    <xf numFmtId="49" fontId="25" fillId="29" borderId="68" xfId="0" applyNumberFormat="1" applyFont="1" applyFill="1" applyBorder="1" applyAlignment="1" applyProtection="1">
      <alignment horizontal="right" indent="1"/>
    </xf>
    <xf numFmtId="49" fontId="25" fillId="29" borderId="29" xfId="0" applyNumberFormat="1" applyFont="1" applyFill="1" applyBorder="1" applyAlignment="1" applyProtection="1">
      <alignment horizontal="right" indent="1"/>
    </xf>
    <xf numFmtId="0" fontId="0" fillId="29" borderId="34" xfId="0" applyFill="1" applyBorder="1" applyAlignment="1" applyProtection="1">
      <alignment horizontal="right" indent="1"/>
    </xf>
    <xf numFmtId="49" fontId="26" fillId="0" borderId="32" xfId="0" applyNumberFormat="1" applyFont="1" applyBorder="1" applyAlignment="1" applyProtection="1">
      <alignment horizontal="left" vertical="center" indent="2"/>
    </xf>
    <xf numFmtId="49" fontId="26" fillId="0" borderId="33" xfId="0" applyNumberFormat="1" applyFont="1" applyBorder="1" applyAlignment="1" applyProtection="1">
      <alignment horizontal="left" vertical="center" indent="2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7" fillId="29" borderId="34" xfId="0" applyNumberFormat="1" applyFont="1" applyFill="1" applyBorder="1" applyAlignment="1" applyProtection="1">
      <alignment horizontal="left" indent="1"/>
    </xf>
    <xf numFmtId="49" fontId="27" fillId="29" borderId="35" xfId="0" applyNumberFormat="1" applyFont="1" applyFill="1" applyBorder="1" applyAlignment="1" applyProtection="1">
      <alignment horizontal="left" indent="1"/>
    </xf>
    <xf numFmtId="0" fontId="2" fillId="0" borderId="36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49" fontId="25" fillId="29" borderId="37" xfId="0" applyNumberFormat="1" applyFont="1" applyFill="1" applyBorder="1" applyAlignment="1" applyProtection="1">
      <alignment horizontal="right" indent="1"/>
    </xf>
    <xf numFmtId="49" fontId="25" fillId="29" borderId="34" xfId="0" applyNumberFormat="1" applyFont="1" applyFill="1" applyBorder="1" applyAlignment="1" applyProtection="1">
      <alignment horizontal="right" indent="1"/>
    </xf>
    <xf numFmtId="164" fontId="5" fillId="25" borderId="38" xfId="0" applyNumberFormat="1" applyFont="1" applyFill="1" applyBorder="1" applyAlignment="1" applyProtection="1">
      <alignment horizontal="right"/>
    </xf>
    <xf numFmtId="164" fontId="2" fillId="28" borderId="22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center"/>
    </xf>
    <xf numFmtId="164" fontId="2" fillId="24" borderId="23" xfId="0" applyNumberFormat="1" applyFont="1" applyFill="1" applyBorder="1" applyAlignment="1" applyProtection="1">
      <alignment horizontal="center"/>
    </xf>
    <xf numFmtId="164" fontId="5" fillId="26" borderId="22" xfId="0" applyNumberFormat="1" applyFont="1" applyFill="1" applyBorder="1" applyAlignment="1" applyProtection="1">
      <alignment horizontal="right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22" xfId="0" applyNumberFormat="1" applyFont="1" applyFill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164" fontId="2" fillId="24" borderId="43" xfId="0" applyNumberFormat="1" applyFont="1" applyFill="1" applyBorder="1" applyAlignment="1" applyProtection="1">
      <alignment horizontal="center"/>
    </xf>
    <xf numFmtId="49" fontId="2" fillId="24" borderId="41" xfId="0" applyNumberFormat="1" applyFont="1" applyFill="1" applyBorder="1" applyAlignment="1" applyProtection="1">
      <alignment horizontal="center" wrapText="1"/>
    </xf>
    <xf numFmtId="49" fontId="2" fillId="24" borderId="19" xfId="0" applyNumberFormat="1" applyFont="1" applyFill="1" applyBorder="1" applyAlignment="1" applyProtection="1">
      <alignment horizontal="center" wrapText="1"/>
    </xf>
    <xf numFmtId="49" fontId="2" fillId="24" borderId="23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center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2" fillId="31" borderId="22" xfId="0" applyNumberFormat="1" applyFont="1" applyFill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  <protection locked="0"/>
    </xf>
    <xf numFmtId="49" fontId="2" fillId="29" borderId="40" xfId="0" applyNumberFormat="1" applyFont="1" applyFill="1" applyBorder="1" applyAlignment="1" applyProtection="1">
      <alignment horizontal="center"/>
      <protection locked="0"/>
    </xf>
    <xf numFmtId="164" fontId="2" fillId="30" borderId="22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right"/>
    </xf>
    <xf numFmtId="164" fontId="2" fillId="0" borderId="19" xfId="0" applyNumberFormat="1" applyFont="1" applyFill="1" applyBorder="1" applyAlignment="1" applyProtection="1">
      <alignment horizontal="right"/>
    </xf>
    <xf numFmtId="164" fontId="2" fillId="0" borderId="23" xfId="0" applyNumberFormat="1" applyFont="1" applyFill="1" applyBorder="1" applyAlignment="1" applyProtection="1">
      <alignment horizontal="right"/>
    </xf>
    <xf numFmtId="164" fontId="2" fillId="0" borderId="43" xfId="0" applyNumberFormat="1" applyFont="1" applyFill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164" fontId="5" fillId="26" borderId="42" xfId="0" applyNumberFormat="1" applyFont="1" applyFill="1" applyBorder="1" applyAlignment="1" applyProtection="1">
      <alignment horizontal="right"/>
    </xf>
    <xf numFmtId="49" fontId="2" fillId="24" borderId="57" xfId="0" applyNumberFormat="1" applyFont="1" applyFill="1" applyBorder="1" applyAlignment="1" applyProtection="1">
      <alignment horizontal="center"/>
    </xf>
    <xf numFmtId="49" fontId="2" fillId="24" borderId="58" xfId="0" applyNumberFormat="1" applyFont="1" applyFill="1" applyBorder="1" applyAlignment="1" applyProtection="1">
      <alignment horizontal="center"/>
    </xf>
    <xf numFmtId="49" fontId="2" fillId="24" borderId="59" xfId="0" applyNumberFormat="1" applyFont="1" applyFill="1" applyBorder="1" applyAlignment="1" applyProtection="1">
      <alignment horizontal="center"/>
    </xf>
    <xf numFmtId="49" fontId="2" fillId="24" borderId="41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4" fontId="5" fillId="25" borderId="41" xfId="0" applyNumberFormat="1" applyFont="1" applyFill="1" applyBorder="1" applyAlignment="1" applyProtection="1">
      <alignment horizontal="right"/>
    </xf>
    <xf numFmtId="164" fontId="5" fillId="25" borderId="19" xfId="0" applyNumberFormat="1" applyFont="1" applyFill="1" applyBorder="1" applyAlignment="1" applyProtection="1">
      <alignment horizontal="right"/>
    </xf>
    <xf numFmtId="164" fontId="5" fillId="25" borderId="23" xfId="0" applyNumberFormat="1" applyFont="1" applyFill="1" applyBorder="1" applyAlignment="1" applyProtection="1">
      <alignment horizontal="right"/>
    </xf>
    <xf numFmtId="164" fontId="2" fillId="27" borderId="42" xfId="0" applyNumberFormat="1" applyFont="1" applyFill="1" applyBorder="1" applyAlignment="1" applyProtection="1">
      <alignment horizontal="right"/>
    </xf>
    <xf numFmtId="164" fontId="2" fillId="24" borderId="42" xfId="0" applyNumberFormat="1" applyFont="1" applyFill="1" applyBorder="1" applyAlignment="1" applyProtection="1">
      <alignment horizontal="center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2" xfId="0" applyNumberFormat="1" applyFont="1" applyFill="1" applyBorder="1" applyAlignment="1" applyProtection="1">
      <alignment horizontal="center" vertical="center" wrapText="1"/>
    </xf>
    <xf numFmtId="164" fontId="5" fillId="25" borderId="43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49" fontId="0" fillId="0" borderId="41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29" borderId="39" xfId="0" applyNumberFormat="1" applyFont="1" applyFill="1" applyBorder="1" applyAlignment="1" applyProtection="1">
      <alignment horizontal="center"/>
      <protection locked="0"/>
    </xf>
    <xf numFmtId="49" fontId="2" fillId="29" borderId="19" xfId="0" applyNumberFormat="1" applyFont="1" applyFill="1" applyBorder="1" applyAlignment="1" applyProtection="1">
      <alignment horizontal="center"/>
      <protection locked="0"/>
    </xf>
    <xf numFmtId="49" fontId="2" fillId="29" borderId="23" xfId="0" applyNumberFormat="1" applyFont="1" applyFill="1" applyBorder="1" applyAlignment="1" applyProtection="1">
      <alignment horizontal="center"/>
      <protection locked="0"/>
    </xf>
    <xf numFmtId="164" fontId="2" fillId="24" borderId="45" xfId="0" applyNumberFormat="1" applyFont="1" applyFill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 vertical="center"/>
    </xf>
    <xf numFmtId="164" fontId="2" fillId="24" borderId="47" xfId="0" applyNumberFormat="1" applyFont="1" applyFill="1" applyBorder="1" applyAlignment="1" applyProtection="1">
      <alignment horizontal="center"/>
    </xf>
    <xf numFmtId="164" fontId="5" fillId="26" borderId="38" xfId="0" applyNumberFormat="1" applyFont="1" applyFill="1" applyBorder="1" applyAlignment="1" applyProtection="1">
      <alignment horizontal="right"/>
    </xf>
    <xf numFmtId="164" fontId="2" fillId="27" borderId="22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164" fontId="2" fillId="24" borderId="44" xfId="0" applyNumberFormat="1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164" fontId="2" fillId="32" borderId="22" xfId="0" applyNumberFormat="1" applyFont="1" applyFill="1" applyBorder="1" applyAlignment="1" applyProtection="1">
      <alignment horizontal="right"/>
    </xf>
    <xf numFmtId="164" fontId="2" fillId="31" borderId="45" xfId="0" applyNumberFormat="1" applyFont="1" applyFill="1" applyBorder="1" applyAlignment="1" applyProtection="1">
      <alignment horizontal="center"/>
    </xf>
    <xf numFmtId="164" fontId="2" fillId="32" borderId="45" xfId="0" applyNumberFormat="1" applyFont="1" applyFill="1" applyBorder="1" applyAlignment="1" applyProtection="1">
      <alignment horizontal="right"/>
    </xf>
    <xf numFmtId="164" fontId="2" fillId="27" borderId="43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48" xfId="0" applyNumberFormat="1" applyFont="1" applyFill="1" applyBorder="1" applyAlignment="1" applyProtection="1">
      <alignment horizontal="center"/>
    </xf>
    <xf numFmtId="164" fontId="2" fillId="24" borderId="49" xfId="0" applyNumberFormat="1" applyFont="1" applyFill="1" applyBorder="1" applyAlignment="1" applyProtection="1">
      <alignment horizontal="center"/>
    </xf>
    <xf numFmtId="164" fontId="2" fillId="27" borderId="41" xfId="0" applyNumberFormat="1" applyFont="1" applyFill="1" applyBorder="1" applyAlignment="1" applyProtection="1">
      <alignment horizontal="right"/>
    </xf>
    <xf numFmtId="164" fontId="2" fillId="27" borderId="19" xfId="0" applyNumberFormat="1" applyFont="1" applyFill="1" applyBorder="1" applyAlignment="1" applyProtection="1">
      <alignment horizontal="right"/>
    </xf>
    <xf numFmtId="164" fontId="2" fillId="27" borderId="44" xfId="0" applyNumberFormat="1" applyFont="1" applyFill="1" applyBorder="1" applyAlignment="1" applyProtection="1">
      <alignment horizontal="right"/>
    </xf>
    <xf numFmtId="164" fontId="2" fillId="27" borderId="23" xfId="0" applyNumberFormat="1" applyFont="1" applyFill="1" applyBorder="1" applyAlignment="1" applyProtection="1">
      <alignment horizontal="right"/>
    </xf>
    <xf numFmtId="164" fontId="5" fillId="26" borderId="49" xfId="0" applyNumberFormat="1" applyFont="1" applyFill="1" applyBorder="1" applyAlignment="1" applyProtection="1">
      <alignment horizontal="right"/>
    </xf>
    <xf numFmtId="164" fontId="2" fillId="24" borderId="50" xfId="0" applyNumberFormat="1" applyFont="1" applyFill="1" applyBorder="1" applyAlignment="1" applyProtection="1">
      <alignment horizontal="right"/>
    </xf>
    <xf numFmtId="49" fontId="2" fillId="0" borderId="16" xfId="0" applyNumberFormat="1" applyFont="1" applyFill="1" applyBorder="1" applyAlignment="1" applyProtection="1">
      <alignment horizontal="center" vertical="center"/>
    </xf>
    <xf numFmtId="4" fontId="2" fillId="0" borderId="41" xfId="0" applyNumberFormat="1" applyFont="1" applyFill="1" applyBorder="1" applyAlignment="1" applyProtection="1">
      <alignment horizontal="center"/>
    </xf>
    <xf numFmtId="4" fontId="2" fillId="0" borderId="19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164" fontId="2" fillId="24" borderId="45" xfId="0" applyNumberFormat="1" applyFont="1" applyFill="1" applyBorder="1" applyAlignment="1" applyProtection="1">
      <alignment horizontal="right"/>
    </xf>
    <xf numFmtId="164" fontId="5" fillId="25" borderId="47" xfId="0" applyNumberFormat="1" applyFont="1" applyFill="1" applyBorder="1" applyAlignment="1" applyProtection="1">
      <alignment horizontal="right"/>
    </xf>
    <xf numFmtId="4" fontId="2" fillId="24" borderId="43" xfId="0" applyNumberFormat="1" applyFont="1" applyFill="1" applyBorder="1" applyAlignment="1" applyProtection="1">
      <alignment horizontal="center"/>
    </xf>
    <xf numFmtId="4" fontId="2" fillId="24" borderId="48" xfId="0" applyNumberFormat="1" applyFont="1" applyFill="1" applyBorder="1" applyAlignment="1" applyProtection="1">
      <alignment horizontal="center"/>
    </xf>
    <xf numFmtId="4" fontId="2" fillId="0" borderId="44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/>
    </xf>
    <xf numFmtId="164" fontId="5" fillId="26" borderId="38" xfId="0" applyNumberFormat="1" applyFont="1" applyFill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center"/>
    </xf>
    <xf numFmtId="2" fontId="2" fillId="0" borderId="48" xfId="0" applyNumberFormat="1" applyFont="1" applyBorder="1" applyAlignment="1" applyProtection="1">
      <alignment horizontal="center"/>
    </xf>
    <xf numFmtId="4" fontId="2" fillId="24" borderId="22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52" xfId="0" applyNumberFormat="1" applyFont="1" applyBorder="1" applyAlignment="1" applyProtection="1">
      <alignment horizontal="center" vertical="center" wrapText="1"/>
    </xf>
    <xf numFmtId="4" fontId="2" fillId="24" borderId="41" xfId="0" applyNumberFormat="1" applyFont="1" applyFill="1" applyBorder="1" applyAlignment="1" applyProtection="1">
      <alignment horizontal="center"/>
    </xf>
    <xf numFmtId="4" fontId="2" fillId="24" borderId="19" xfId="0" applyNumberFormat="1" applyFont="1" applyFill="1" applyBorder="1" applyAlignment="1" applyProtection="1">
      <alignment horizontal="center"/>
    </xf>
    <xf numFmtId="4" fontId="2" fillId="24" borderId="23" xfId="0" applyNumberFormat="1" applyFont="1" applyFill="1" applyBorder="1" applyAlignment="1" applyProtection="1">
      <alignment horizontal="center"/>
    </xf>
    <xf numFmtId="2" fontId="2" fillId="0" borderId="43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164" fontId="2" fillId="0" borderId="41" xfId="0" applyNumberFormat="1" applyFont="1" applyFill="1" applyBorder="1" applyAlignment="1" applyProtection="1">
      <alignment horizontal="right"/>
      <protection locked="0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 applyProtection="1">
      <alignment horizontal="right"/>
    </xf>
    <xf numFmtId="49" fontId="2" fillId="0" borderId="41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2" fillId="24" borderId="45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18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3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44" xfId="0" applyNumberFormat="1" applyFont="1" applyFill="1" applyBorder="1" applyAlignment="1" applyProtection="1">
      <alignment horizontal="center"/>
      <protection locked="0"/>
    </xf>
    <xf numFmtId="49" fontId="2" fillId="0" borderId="53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wrapText="1"/>
    </xf>
    <xf numFmtId="164" fontId="5" fillId="26" borderId="57" xfId="0" applyNumberFormat="1" applyFont="1" applyFill="1" applyBorder="1" applyAlignment="1" applyProtection="1">
      <alignment horizontal="right"/>
    </xf>
    <xf numFmtId="164" fontId="5" fillId="26" borderId="58" xfId="0" applyNumberFormat="1" applyFont="1" applyFill="1" applyBorder="1" applyAlignment="1" applyProtection="1">
      <alignment horizontal="right"/>
    </xf>
    <xf numFmtId="164" fontId="5" fillId="26" borderId="59" xfId="0" applyNumberFormat="1" applyFont="1" applyFill="1" applyBorder="1" applyAlignment="1" applyProtection="1">
      <alignment horizontal="right"/>
    </xf>
    <xf numFmtId="164" fontId="5" fillId="26" borderId="47" xfId="0" applyNumberFormat="1" applyFont="1" applyFill="1" applyBorder="1" applyAlignment="1" applyProtection="1">
      <alignment horizontal="right"/>
    </xf>
    <xf numFmtId="2" fontId="2" fillId="24" borderId="57" xfId="0" applyNumberFormat="1" applyFont="1" applyFill="1" applyBorder="1" applyAlignment="1" applyProtection="1">
      <alignment horizontal="center"/>
    </xf>
    <xf numFmtId="2" fontId="2" fillId="24" borderId="58" xfId="0" applyNumberFormat="1" applyFont="1" applyFill="1" applyBorder="1" applyAlignment="1" applyProtection="1">
      <alignment horizontal="center"/>
    </xf>
    <xf numFmtId="2" fontId="2" fillId="24" borderId="59" xfId="0" applyNumberFormat="1" applyFont="1" applyFill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58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44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vertical="top"/>
    </xf>
    <xf numFmtId="49" fontId="2" fillId="0" borderId="54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0" borderId="44" xfId="0" applyNumberFormat="1" applyFont="1" applyFill="1" applyBorder="1" applyAlignment="1" applyProtection="1">
      <alignment horizontal="right"/>
    </xf>
    <xf numFmtId="164" fontId="5" fillId="26" borderId="45" xfId="0" applyNumberFormat="1" applyFont="1" applyFill="1" applyBorder="1" applyAlignment="1" applyProtection="1">
      <alignment horizontal="right"/>
    </xf>
    <xf numFmtId="49" fontId="2" fillId="24" borderId="60" xfId="0" applyNumberFormat="1" applyFont="1" applyFill="1" applyBorder="1" applyAlignment="1" applyProtection="1">
      <alignment horizontal="center"/>
    </xf>
    <xf numFmtId="49" fontId="2" fillId="24" borderId="55" xfId="0" applyNumberFormat="1" applyFont="1" applyFill="1" applyBorder="1" applyAlignment="1" applyProtection="1">
      <alignment horizontal="center"/>
    </xf>
    <xf numFmtId="49" fontId="2" fillId="24" borderId="61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57" xfId="0" applyNumberFormat="1" applyFont="1" applyFill="1" applyBorder="1" applyAlignment="1" applyProtection="1">
      <alignment horizontal="center" wrapText="1"/>
    </xf>
    <xf numFmtId="49" fontId="2" fillId="24" borderId="58" xfId="0" applyNumberFormat="1" applyFont="1" applyFill="1" applyBorder="1" applyAlignment="1" applyProtection="1">
      <alignment horizontal="center" wrapText="1"/>
    </xf>
    <xf numFmtId="49" fontId="2" fillId="24" borderId="59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 vertical="center"/>
    </xf>
    <xf numFmtId="49" fontId="2" fillId="24" borderId="60" xfId="0" applyNumberFormat="1" applyFont="1" applyFill="1" applyBorder="1" applyAlignment="1" applyProtection="1">
      <alignment horizontal="center" wrapText="1"/>
    </xf>
    <xf numFmtId="49" fontId="2" fillId="24" borderId="55" xfId="0" applyNumberFormat="1" applyFont="1" applyFill="1" applyBorder="1" applyAlignment="1" applyProtection="1">
      <alignment horizontal="center" wrapText="1"/>
    </xf>
    <xf numFmtId="49" fontId="2" fillId="24" borderId="61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right" vertical="top" wrapText="1"/>
    </xf>
    <xf numFmtId="49" fontId="2" fillId="0" borderId="43" xfId="0" applyNumberFormat="1" applyFont="1" applyBorder="1" applyAlignment="1" applyProtection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</xf>
    <xf numFmtId="49" fontId="2" fillId="0" borderId="65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67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39" xfId="0" applyNumberFormat="1" applyFont="1" applyFill="1" applyBorder="1" applyAlignment="1" applyProtection="1">
      <alignment horizontal="center"/>
      <protection locked="0"/>
    </xf>
    <xf numFmtId="49" fontId="2" fillId="0" borderId="40" xfId="0" applyNumberFormat="1" applyFont="1" applyFill="1" applyBorder="1" applyAlignment="1" applyProtection="1">
      <alignment horizontal="center"/>
      <protection locked="0"/>
    </xf>
    <xf numFmtId="164" fontId="5" fillId="26" borderId="47" xfId="0" applyNumberFormat="1" applyFont="1" applyFill="1" applyBorder="1" applyAlignment="1" applyProtection="1">
      <alignment horizontal="right" vertic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164" fontId="2" fillId="0" borderId="69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top"/>
    </xf>
    <xf numFmtId="49" fontId="2" fillId="0" borderId="19" xfId="0" applyNumberFormat="1" applyFont="1" applyBorder="1" applyAlignment="1" applyProtection="1">
      <alignment horizontal="center" vertical="top"/>
    </xf>
    <xf numFmtId="49" fontId="2" fillId="0" borderId="23" xfId="0" applyNumberFormat="1" applyFont="1" applyBorder="1" applyAlignment="1" applyProtection="1">
      <alignment horizontal="center" vertical="top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6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164" fontId="2" fillId="24" borderId="42" xfId="0" applyNumberFormat="1" applyFont="1" applyFill="1" applyBorder="1" applyAlignment="1" applyProtection="1">
      <alignment horizontal="right"/>
    </xf>
    <xf numFmtId="49" fontId="2" fillId="0" borderId="41" xfId="0" applyNumberFormat="1" applyFont="1" applyFill="1" applyBorder="1" applyAlignment="1" applyProtection="1">
      <alignment horizontal="center"/>
      <protection locked="0"/>
    </xf>
    <xf numFmtId="164" fontId="2" fillId="24" borderId="49" xfId="0" applyNumberFormat="1" applyFont="1" applyFill="1" applyBorder="1" applyAlignment="1" applyProtection="1">
      <alignment horizontal="right"/>
    </xf>
    <xf numFmtId="49" fontId="0" fillId="29" borderId="34" xfId="0" applyNumberFormat="1" applyFill="1" applyBorder="1" applyAlignment="1" applyProtection="1">
      <alignment horizontal="center"/>
    </xf>
    <xf numFmtId="0" fontId="0" fillId="0" borderId="36" xfId="0" applyNumberFormat="1" applyBorder="1" applyAlignment="1" applyProtection="1">
      <alignment horizontal="center"/>
    </xf>
    <xf numFmtId="0" fontId="0" fillId="0" borderId="32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6" fillId="0" borderId="32" xfId="0" applyNumberFormat="1" applyFont="1" applyBorder="1" applyAlignment="1" applyProtection="1">
      <alignment horizontal="left" vertical="center" indent="2"/>
    </xf>
    <xf numFmtId="0" fontId="26" fillId="0" borderId="33" xfId="0" applyNumberFormat="1" applyFont="1" applyBorder="1" applyAlignment="1" applyProtection="1">
      <alignment horizontal="left" vertical="center" indent="2"/>
    </xf>
    <xf numFmtId="164" fontId="2" fillId="29" borderId="22" xfId="0" applyNumberFormat="1" applyFont="1" applyFill="1" applyBorder="1" applyAlignment="1" applyProtection="1">
      <alignment horizontal="right" wrapText="1"/>
    </xf>
    <xf numFmtId="164" fontId="5" fillId="24" borderId="57" xfId="0" applyNumberFormat="1" applyFont="1" applyFill="1" applyBorder="1" applyAlignment="1" applyProtection="1">
      <alignment horizontal="center"/>
    </xf>
    <xf numFmtId="164" fontId="5" fillId="24" borderId="58" xfId="0" applyNumberFormat="1" applyFont="1" applyFill="1" applyBorder="1" applyAlignment="1" applyProtection="1">
      <alignment horizontal="center"/>
    </xf>
    <xf numFmtId="164" fontId="5" fillId="24" borderId="6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right"/>
    </xf>
    <xf numFmtId="164" fontId="27" fillId="39" borderId="41" xfId="0" applyNumberFormat="1" applyFont="1" applyFill="1" applyBorder="1" applyAlignment="1" applyProtection="1">
      <alignment horizontal="right"/>
    </xf>
    <xf numFmtId="164" fontId="27" fillId="39" borderId="19" xfId="0" applyNumberFormat="1" applyFont="1" applyFill="1" applyBorder="1" applyAlignment="1" applyProtection="1">
      <alignment horizontal="right"/>
    </xf>
    <xf numFmtId="164" fontId="27" fillId="39" borderId="23" xfId="0" applyNumberFormat="1" applyFont="1" applyFill="1" applyBorder="1" applyAlignment="1" applyProtection="1">
      <alignment horizontal="right"/>
    </xf>
    <xf numFmtId="164" fontId="27" fillId="39" borderId="44" xfId="0" applyNumberFormat="1" applyFont="1" applyFill="1" applyBorder="1" applyAlignment="1" applyProtection="1">
      <alignment horizontal="right"/>
    </xf>
    <xf numFmtId="164" fontId="27" fillId="40" borderId="41" xfId="0" applyNumberFormat="1" applyFont="1" applyFill="1" applyBorder="1" applyAlignment="1" applyProtection="1">
      <alignment horizontal="right"/>
    </xf>
    <xf numFmtId="164" fontId="27" fillId="40" borderId="19" xfId="0" applyNumberFormat="1" applyFont="1" applyFill="1" applyBorder="1" applyAlignment="1" applyProtection="1">
      <alignment horizontal="right"/>
    </xf>
    <xf numFmtId="164" fontId="27" fillId="40" borderId="23" xfId="0" applyNumberFormat="1" applyFont="1" applyFill="1" applyBorder="1" applyAlignment="1" applyProtection="1">
      <alignment horizontal="right"/>
    </xf>
    <xf numFmtId="164" fontId="2" fillId="30" borderId="22" xfId="0" applyNumberFormat="1" applyFont="1" applyFill="1" applyBorder="1" applyAlignment="1" applyProtection="1">
      <alignment horizontal="right" wrapText="1"/>
    </xf>
    <xf numFmtId="164" fontId="2" fillId="35" borderId="41" xfId="0" applyNumberFormat="1" applyFont="1" applyFill="1" applyBorder="1" applyAlignment="1" applyProtection="1">
      <alignment horizontal="right"/>
    </xf>
    <xf numFmtId="164" fontId="2" fillId="35" borderId="19" xfId="0" applyNumberFormat="1" applyFont="1" applyFill="1" applyBorder="1" applyAlignment="1" applyProtection="1">
      <alignment horizontal="right"/>
    </xf>
    <xf numFmtId="164" fontId="2" fillId="35" borderId="23" xfId="0" applyNumberFormat="1" applyFont="1" applyFill="1" applyBorder="1" applyAlignment="1" applyProtection="1">
      <alignment horizontal="right"/>
    </xf>
    <xf numFmtId="164" fontId="5" fillId="24" borderId="22" xfId="0" applyNumberFormat="1" applyFont="1" applyFill="1" applyBorder="1" applyAlignment="1" applyProtection="1">
      <alignment horizontal="center"/>
    </xf>
    <xf numFmtId="164" fontId="5" fillId="24" borderId="45" xfId="0" applyNumberFormat="1" applyFont="1" applyFill="1" applyBorder="1" applyAlignment="1" applyProtection="1">
      <alignment horizontal="center"/>
    </xf>
    <xf numFmtId="164" fontId="27" fillId="31" borderId="22" xfId="0" applyNumberFormat="1" applyFont="1" applyFill="1" applyBorder="1" applyAlignment="1" applyProtection="1">
      <alignment horizontal="center"/>
    </xf>
    <xf numFmtId="164" fontId="27" fillId="31" borderId="45" xfId="0" applyNumberFormat="1" applyFont="1" applyFill="1" applyBorder="1" applyAlignment="1" applyProtection="1">
      <alignment horizontal="center"/>
    </xf>
    <xf numFmtId="164" fontId="2" fillId="32" borderId="22" xfId="0" applyNumberFormat="1" applyFont="1" applyFill="1" applyBorder="1" applyAlignment="1" applyProtection="1">
      <alignment horizontal="right" wrapText="1"/>
    </xf>
    <xf numFmtId="164" fontId="5" fillId="37" borderId="38" xfId="0" applyNumberFormat="1" applyFont="1" applyFill="1" applyBorder="1" applyAlignment="1" applyProtection="1">
      <alignment horizontal="right"/>
    </xf>
    <xf numFmtId="164" fontId="27" fillId="30" borderId="41" xfId="0" applyNumberFormat="1" applyFont="1" applyFill="1" applyBorder="1" applyAlignment="1" applyProtection="1">
      <alignment horizontal="center"/>
    </xf>
    <xf numFmtId="164" fontId="27" fillId="30" borderId="19" xfId="0" applyNumberFormat="1" applyFont="1" applyFill="1" applyBorder="1" applyAlignment="1" applyProtection="1">
      <alignment horizontal="center"/>
    </xf>
    <xf numFmtId="164" fontId="27" fillId="30" borderId="23" xfId="0" applyNumberFormat="1" applyFont="1" applyFill="1" applyBorder="1" applyAlignment="1" applyProtection="1">
      <alignment horizontal="center"/>
    </xf>
    <xf numFmtId="164" fontId="27" fillId="40" borderId="44" xfId="0" applyNumberFormat="1" applyFont="1" applyFill="1" applyBorder="1" applyAlignment="1" applyProtection="1">
      <alignment horizontal="right"/>
    </xf>
    <xf numFmtId="4" fontId="5" fillId="24" borderId="43" xfId="0" applyNumberFormat="1" applyFont="1" applyFill="1" applyBorder="1" applyAlignment="1" applyProtection="1">
      <alignment horizontal="center"/>
    </xf>
    <xf numFmtId="4" fontId="5" fillId="24" borderId="48" xfId="0" applyNumberFormat="1" applyFont="1" applyFill="1" applyBorder="1" applyAlignment="1" applyProtection="1">
      <alignment horizontal="center"/>
    </xf>
    <xf numFmtId="164" fontId="5" fillId="36" borderId="43" xfId="0" applyNumberFormat="1" applyFont="1" applyFill="1" applyBorder="1" applyAlignment="1" applyProtection="1">
      <alignment horizontal="right"/>
    </xf>
    <xf numFmtId="164" fontId="2" fillId="32" borderId="45" xfId="0" applyNumberFormat="1" applyFont="1" applyFill="1" applyBorder="1" applyAlignment="1" applyProtection="1">
      <alignment horizontal="right" wrapText="1"/>
    </xf>
    <xf numFmtId="164" fontId="2" fillId="29" borderId="22" xfId="0" applyNumberFormat="1" applyFont="1" applyFill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164" fontId="27" fillId="35" borderId="41" xfId="0" applyNumberFormat="1" applyFont="1" applyFill="1" applyBorder="1" applyAlignment="1" applyProtection="1">
      <alignment horizontal="right"/>
    </xf>
    <xf numFmtId="164" fontId="27" fillId="35" borderId="19" xfId="0" applyNumberFormat="1" applyFont="1" applyFill="1" applyBorder="1" applyAlignment="1" applyProtection="1">
      <alignment horizontal="right"/>
    </xf>
    <xf numFmtId="164" fontId="27" fillId="35" borderId="44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wrapText="1"/>
    </xf>
    <xf numFmtId="164" fontId="27" fillId="35" borderId="23" xfId="0" applyNumberFormat="1" applyFont="1" applyFill="1" applyBorder="1" applyAlignment="1" applyProtection="1">
      <alignment horizontal="right"/>
    </xf>
    <xf numFmtId="49" fontId="27" fillId="37" borderId="41" xfId="0" applyNumberFormat="1" applyFont="1" applyFill="1" applyBorder="1" applyAlignment="1" applyProtection="1">
      <alignment horizontal="center"/>
    </xf>
    <xf numFmtId="49" fontId="27" fillId="37" borderId="19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164" fontId="27" fillId="37" borderId="41" xfId="0" applyNumberFormat="1" applyFont="1" applyFill="1" applyBorder="1" applyAlignment="1" applyProtection="1">
      <alignment horizontal="right"/>
    </xf>
    <xf numFmtId="164" fontId="27" fillId="37" borderId="19" xfId="0" applyNumberFormat="1" applyFont="1" applyFill="1" applyBorder="1" applyAlignment="1" applyProtection="1">
      <alignment horizontal="right"/>
    </xf>
    <xf numFmtId="164" fontId="27" fillId="37" borderId="23" xfId="0" applyNumberFormat="1" applyFont="1" applyFill="1" applyBorder="1" applyAlignment="1" applyProtection="1">
      <alignment horizontal="right"/>
    </xf>
    <xf numFmtId="0" fontId="2" fillId="0" borderId="10" xfId="0" applyNumberFormat="1" applyFont="1" applyBorder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center"/>
    </xf>
    <xf numFmtId="2" fontId="5" fillId="24" borderId="57" xfId="0" applyNumberFormat="1" applyFont="1" applyFill="1" applyBorder="1" applyAlignment="1" applyProtection="1">
      <alignment horizontal="center"/>
    </xf>
    <xf numFmtId="2" fontId="5" fillId="24" borderId="58" xfId="0" applyNumberFormat="1" applyFont="1" applyFill="1" applyBorder="1" applyAlignment="1" applyProtection="1">
      <alignment horizontal="center"/>
    </xf>
    <xf numFmtId="2" fontId="5" fillId="24" borderId="59" xfId="0" applyNumberFormat="1" applyFont="1" applyFill="1" applyBorder="1" applyAlignment="1" applyProtection="1">
      <alignment horizontal="center"/>
    </xf>
    <xf numFmtId="49" fontId="27" fillId="37" borderId="4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</xf>
    <xf numFmtId="14" fontId="2" fillId="0" borderId="19" xfId="0" applyNumberFormat="1" applyFont="1" applyBorder="1" applyAlignment="1" applyProtection="1">
      <alignment horizontal="center"/>
    </xf>
    <xf numFmtId="14" fontId="2" fillId="0" borderId="44" xfId="0" applyNumberFormat="1" applyFont="1" applyBorder="1" applyAlignment="1" applyProtection="1">
      <alignment horizontal="center"/>
    </xf>
    <xf numFmtId="164" fontId="27" fillId="37" borderId="44" xfId="0" applyNumberFormat="1" applyFont="1" applyFill="1" applyBorder="1" applyAlignment="1" applyProtection="1">
      <alignment horizontal="right"/>
    </xf>
    <xf numFmtId="49" fontId="27" fillId="35" borderId="41" xfId="0" applyNumberFormat="1" applyFont="1" applyFill="1" applyBorder="1" applyAlignment="1" applyProtection="1">
      <alignment horizontal="center"/>
    </xf>
    <xf numFmtId="49" fontId="27" fillId="35" borderId="19" xfId="0" applyNumberFormat="1" applyFont="1" applyFill="1" applyBorder="1" applyAlignment="1" applyProtection="1">
      <alignment horizontal="center"/>
    </xf>
    <xf numFmtId="49" fontId="27" fillId="35" borderId="23" xfId="0" applyNumberFormat="1" applyFont="1" applyFill="1" applyBorder="1" applyAlignment="1" applyProtection="1">
      <alignment horizontal="center"/>
    </xf>
    <xf numFmtId="49" fontId="5" fillId="24" borderId="57" xfId="0" applyNumberFormat="1" applyFont="1" applyFill="1" applyBorder="1" applyAlignment="1" applyProtection="1">
      <alignment horizontal="center"/>
    </xf>
    <xf numFmtId="49" fontId="5" fillId="24" borderId="58" xfId="0" applyNumberFormat="1" applyFont="1" applyFill="1" applyBorder="1" applyAlignment="1" applyProtection="1">
      <alignment horizontal="center"/>
    </xf>
    <xf numFmtId="49" fontId="5" fillId="24" borderId="59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164" fontId="5" fillId="24" borderId="38" xfId="0" applyNumberFormat="1" applyFont="1" applyFill="1" applyBorder="1" applyAlignment="1" applyProtection="1">
      <alignment horizontal="center"/>
    </xf>
    <xf numFmtId="49" fontId="5" fillId="24" borderId="60" xfId="0" applyNumberFormat="1" applyFont="1" applyFill="1" applyBorder="1" applyAlignment="1" applyProtection="1">
      <alignment horizontal="center"/>
    </xf>
    <xf numFmtId="49" fontId="5" fillId="24" borderId="55" xfId="0" applyNumberFormat="1" applyFont="1" applyFill="1" applyBorder="1" applyAlignment="1" applyProtection="1">
      <alignment horizontal="center"/>
    </xf>
    <xf numFmtId="49" fontId="5" fillId="24" borderId="61" xfId="0" applyNumberFormat="1" applyFont="1" applyFill="1" applyBorder="1" applyAlignment="1" applyProtection="1">
      <alignment horizontal="center"/>
    </xf>
    <xf numFmtId="164" fontId="2" fillId="24" borderId="60" xfId="0" applyNumberFormat="1" applyFont="1" applyFill="1" applyBorder="1" applyAlignment="1" applyProtection="1">
      <alignment horizontal="center"/>
    </xf>
    <xf numFmtId="164" fontId="2" fillId="24" borderId="55" xfId="0" applyNumberFormat="1" applyFont="1" applyFill="1" applyBorder="1" applyAlignment="1" applyProtection="1">
      <alignment horizontal="center"/>
    </xf>
    <xf numFmtId="164" fontId="2" fillId="24" borderId="56" xfId="0" applyNumberFormat="1" applyFont="1" applyFill="1" applyBorder="1" applyAlignment="1" applyProtection="1">
      <alignment horizontal="center"/>
    </xf>
    <xf numFmtId="164" fontId="5" fillId="36" borderId="41" xfId="0" applyNumberFormat="1" applyFont="1" applyFill="1" applyBorder="1" applyAlignment="1" applyProtection="1">
      <alignment horizontal="right"/>
    </xf>
    <xf numFmtId="164" fontId="5" fillId="36" borderId="19" xfId="0" applyNumberFormat="1" applyFont="1" applyFill="1" applyBorder="1" applyAlignment="1" applyProtection="1">
      <alignment horizontal="right"/>
    </xf>
    <xf numFmtId="164" fontId="5" fillId="36" borderId="23" xfId="0" applyNumberFormat="1" applyFont="1" applyFill="1" applyBorder="1" applyAlignment="1" applyProtection="1">
      <alignment horizontal="right"/>
    </xf>
    <xf numFmtId="164" fontId="2" fillId="0" borderId="43" xfId="0" applyNumberFormat="1" applyFont="1" applyFill="1" applyBorder="1" applyAlignment="1" applyProtection="1">
      <alignment horizontal="right"/>
    </xf>
    <xf numFmtId="49" fontId="27" fillId="39" borderId="41" xfId="0" applyNumberFormat="1" applyFont="1" applyFill="1" applyBorder="1" applyAlignment="1" applyProtection="1">
      <alignment horizontal="center"/>
    </xf>
    <xf numFmtId="49" fontId="27" fillId="39" borderId="19" xfId="0" applyNumberFormat="1" applyFont="1" applyFill="1" applyBorder="1" applyAlignment="1" applyProtection="1">
      <alignment horizontal="center"/>
    </xf>
    <xf numFmtId="49" fontId="27" fillId="39" borderId="23" xfId="0" applyNumberFormat="1" applyFont="1" applyFill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</xf>
    <xf numFmtId="49" fontId="2" fillId="29" borderId="19" xfId="0" applyNumberFormat="1" applyFont="1" applyFill="1" applyBorder="1" applyAlignment="1" applyProtection="1">
      <alignment horizontal="center"/>
    </xf>
    <xf numFmtId="49" fontId="2" fillId="29" borderId="23" xfId="0" applyNumberFormat="1" applyFont="1" applyFill="1" applyBorder="1" applyAlignment="1" applyProtection="1">
      <alignment horizontal="center"/>
    </xf>
    <xf numFmtId="49" fontId="5" fillId="24" borderId="41" xfId="0" applyNumberFormat="1" applyFont="1" applyFill="1" applyBorder="1" applyAlignment="1" applyProtection="1">
      <alignment horizontal="center"/>
    </xf>
    <xf numFmtId="49" fontId="5" fillId="24" borderId="19" xfId="0" applyNumberFormat="1" applyFont="1" applyFill="1" applyBorder="1" applyAlignment="1" applyProtection="1">
      <alignment horizontal="center"/>
    </xf>
    <xf numFmtId="49" fontId="5" fillId="24" borderId="23" xfId="0" applyNumberFormat="1" applyFont="1" applyFill="1" applyBorder="1" applyAlignment="1" applyProtection="1">
      <alignment horizontal="center"/>
    </xf>
    <xf numFmtId="164" fontId="5" fillId="37" borderId="47" xfId="0" applyNumberFormat="1" applyFont="1" applyFill="1" applyBorder="1" applyAlignment="1" applyProtection="1">
      <alignment horizontal="right"/>
    </xf>
    <xf numFmtId="164" fontId="5" fillId="0" borderId="22" xfId="0" applyNumberFormat="1" applyFont="1" applyFill="1" applyBorder="1" applyAlignment="1" applyProtection="1">
      <alignment horizontal="right"/>
    </xf>
    <xf numFmtId="164" fontId="2" fillId="0" borderId="69" xfId="0" applyNumberFormat="1" applyFont="1" applyFill="1" applyBorder="1" applyAlignment="1" applyProtection="1">
      <alignment horizontal="right"/>
    </xf>
    <xf numFmtId="49" fontId="27" fillId="40" borderId="41" xfId="0" applyNumberFormat="1" applyFont="1" applyFill="1" applyBorder="1" applyAlignment="1" applyProtection="1">
      <alignment horizontal="center"/>
    </xf>
    <xf numFmtId="49" fontId="27" fillId="40" borderId="19" xfId="0" applyNumberFormat="1" applyFont="1" applyFill="1" applyBorder="1" applyAlignment="1" applyProtection="1">
      <alignment horizontal="center"/>
    </xf>
    <xf numFmtId="49" fontId="27" fillId="40" borderId="23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33" xfId="0" applyNumberFormat="1" applyFont="1" applyBorder="1" applyAlignment="1" applyProtection="1">
      <alignment horizontal="center" vertical="center"/>
    </xf>
    <xf numFmtId="164" fontId="27" fillId="38" borderId="41" xfId="0" applyNumberFormat="1" applyFont="1" applyFill="1" applyBorder="1" applyAlignment="1" applyProtection="1">
      <alignment horizontal="right"/>
    </xf>
    <xf numFmtId="164" fontId="27" fillId="38" borderId="19" xfId="0" applyNumberFormat="1" applyFont="1" applyFill="1" applyBorder="1" applyAlignment="1" applyProtection="1">
      <alignment horizontal="right"/>
    </xf>
    <xf numFmtId="164" fontId="27" fillId="38" borderId="44" xfId="0" applyNumberFormat="1" applyFont="1" applyFill="1" applyBorder="1" applyAlignment="1" applyProtection="1">
      <alignment horizontal="right"/>
    </xf>
    <xf numFmtId="49" fontId="27" fillId="38" borderId="41" xfId="0" applyNumberFormat="1" applyFont="1" applyFill="1" applyBorder="1" applyAlignment="1" applyProtection="1">
      <alignment horizontal="center"/>
    </xf>
    <xf numFmtId="49" fontId="27" fillId="38" borderId="19" xfId="0" applyNumberFormat="1" applyFont="1" applyFill="1" applyBorder="1" applyAlignment="1" applyProtection="1">
      <alignment horizontal="center"/>
    </xf>
    <xf numFmtId="49" fontId="27" fillId="38" borderId="40" xfId="0" applyNumberFormat="1" applyFont="1" applyFill="1" applyBorder="1" applyAlignment="1" applyProtection="1">
      <alignment horizontal="center"/>
    </xf>
    <xf numFmtId="164" fontId="27" fillId="38" borderId="23" xfId="0" applyNumberFormat="1" applyFont="1" applyFill="1" applyBorder="1" applyAlignment="1" applyProtection="1">
      <alignment horizontal="right"/>
    </xf>
    <xf numFmtId="164" fontId="2" fillId="27" borderId="41" xfId="0" applyNumberFormat="1" applyFont="1" applyFill="1" applyBorder="1" applyAlignment="1" applyProtection="1">
      <alignment horizontal="right" wrapText="1"/>
    </xf>
    <xf numFmtId="164" fontId="2" fillId="27" borderId="19" xfId="0" applyNumberFormat="1" applyFont="1" applyFill="1" applyBorder="1" applyAlignment="1" applyProtection="1">
      <alignment horizontal="right" wrapText="1"/>
    </xf>
    <xf numFmtId="164" fontId="2" fillId="27" borderId="23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49" fontId="2" fillId="0" borderId="67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 wrapText="1"/>
    </xf>
    <xf numFmtId="164" fontId="2" fillId="0" borderId="19" xfId="0" applyNumberFormat="1" applyFont="1" applyFill="1" applyBorder="1" applyAlignment="1" applyProtection="1">
      <alignment horizontal="right" wrapText="1"/>
    </xf>
    <xf numFmtId="164" fontId="2" fillId="0" borderId="23" xfId="0" applyNumberFormat="1" applyFont="1" applyFill="1" applyBorder="1" applyAlignment="1" applyProtection="1">
      <alignment horizontal="right" wrapText="1"/>
    </xf>
    <xf numFmtId="164" fontId="5" fillId="24" borderId="41" xfId="0" applyNumberFormat="1" applyFont="1" applyFill="1" applyBorder="1" applyAlignment="1" applyProtection="1">
      <alignment horizontal="center"/>
    </xf>
    <xf numFmtId="164" fontId="5" fillId="24" borderId="19" xfId="0" applyNumberFormat="1" applyFont="1" applyFill="1" applyBorder="1" applyAlignment="1" applyProtection="1">
      <alignment horizontal="center"/>
    </xf>
    <xf numFmtId="164" fontId="5" fillId="24" borderId="44" xfId="0" applyNumberFormat="1" applyFont="1" applyFill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65" xfId="0" applyNumberFormat="1" applyFont="1" applyFill="1" applyBorder="1" applyAlignment="1" applyProtection="1">
      <alignment horizont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184</xdr:row>
      <xdr:rowOff>38100</xdr:rowOff>
    </xdr:from>
    <xdr:to>
      <xdr:col>10</xdr:col>
      <xdr:colOff>152400</xdr:colOff>
      <xdr:row>184</xdr:row>
      <xdr:rowOff>581025</xdr:rowOff>
    </xdr:to>
    <xdr:pic>
      <xdr:nvPicPr>
        <xdr:cNvPr id="94811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6735425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184</xdr:row>
      <xdr:rowOff>38100</xdr:rowOff>
    </xdr:from>
    <xdr:to>
      <xdr:col>10</xdr:col>
      <xdr:colOff>152400</xdr:colOff>
      <xdr:row>184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14935200"/>
          <a:ext cx="1285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186</xdr:row>
      <xdr:rowOff>47625</xdr:rowOff>
    </xdr:from>
    <xdr:to>
      <xdr:col>11</xdr:col>
      <xdr:colOff>9525</xdr:colOff>
      <xdr:row>186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186</xdr:row>
      <xdr:rowOff>47625</xdr:rowOff>
    </xdr:from>
    <xdr:to>
      <xdr:col>11</xdr:col>
      <xdr:colOff>9525</xdr:colOff>
      <xdr:row>186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398</xdr:row>
      <xdr:rowOff>38100</xdr:rowOff>
    </xdr:from>
    <xdr:to>
      <xdr:col>9</xdr:col>
      <xdr:colOff>200025</xdr:colOff>
      <xdr:row>398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1737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71</xdr:row>
      <xdr:rowOff>38100</xdr:rowOff>
    </xdr:from>
    <xdr:to>
      <xdr:col>9</xdr:col>
      <xdr:colOff>200025</xdr:colOff>
      <xdr:row>71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26289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42</xdr:row>
      <xdr:rowOff>38100</xdr:rowOff>
    </xdr:from>
    <xdr:to>
      <xdr:col>9</xdr:col>
      <xdr:colOff>200025</xdr:colOff>
      <xdr:row>42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683895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398</xdr:row>
      <xdr:rowOff>38100</xdr:rowOff>
    </xdr:from>
    <xdr:to>
      <xdr:col>9</xdr:col>
      <xdr:colOff>200025</xdr:colOff>
      <xdr:row>398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3356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256</xdr:row>
      <xdr:rowOff>38100</xdr:rowOff>
    </xdr:from>
    <xdr:to>
      <xdr:col>9</xdr:col>
      <xdr:colOff>200025</xdr:colOff>
      <xdr:row>256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40862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O197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76" t="s">
        <v>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K2" s="8"/>
      <c r="AL2" s="72"/>
    </row>
    <row r="3" spans="2:40">
      <c r="B3" s="476" t="s">
        <v>78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8"/>
    </row>
    <row r="4" spans="2:40">
      <c r="B4" s="476" t="s">
        <v>79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8"/>
    </row>
    <row r="5" spans="2:40" ht="13.8" thickBot="1">
      <c r="B5" s="477" t="s">
        <v>80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8"/>
      <c r="AH5" s="464" t="s">
        <v>1</v>
      </c>
      <c r="AI5" s="465"/>
      <c r="AJ5" s="466"/>
      <c r="AK5" s="34"/>
    </row>
    <row r="6" spans="2:40">
      <c r="C6" s="6"/>
      <c r="D6" s="6"/>
      <c r="E6" s="6"/>
      <c r="F6" s="6"/>
      <c r="G6" s="6"/>
      <c r="H6" s="6"/>
      <c r="I6" s="6"/>
      <c r="J6" s="6"/>
      <c r="P6" s="1"/>
      <c r="S6" s="1"/>
      <c r="AC6" s="9"/>
      <c r="AD6" s="444" t="s">
        <v>2</v>
      </c>
      <c r="AE6" s="444"/>
      <c r="AF6" s="444"/>
      <c r="AG6" s="445"/>
      <c r="AH6" s="467" t="s">
        <v>3</v>
      </c>
      <c r="AI6" s="468"/>
      <c r="AJ6" s="46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84" t="s">
        <v>110</v>
      </c>
      <c r="Q7" s="484"/>
      <c r="R7" s="484"/>
      <c r="S7" s="484"/>
      <c r="T7" s="484"/>
      <c r="U7" s="484"/>
      <c r="V7" s="484"/>
      <c r="W7" s="14"/>
      <c r="X7" s="14"/>
      <c r="Y7" s="15"/>
      <c r="Z7" s="14"/>
      <c r="AA7" s="14"/>
      <c r="AB7" s="16"/>
      <c r="AC7" s="14"/>
      <c r="AD7" s="17"/>
      <c r="AE7" s="448" t="s">
        <v>5</v>
      </c>
      <c r="AF7" s="448"/>
      <c r="AG7" s="449"/>
      <c r="AH7" s="470">
        <v>45383</v>
      </c>
      <c r="AI7" s="471"/>
      <c r="AJ7" s="47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83"/>
      <c r="AF8" s="83"/>
      <c r="AG8" s="84"/>
      <c r="AH8" s="473" t="s">
        <v>117</v>
      </c>
      <c r="AI8" s="474"/>
      <c r="AJ8" s="475"/>
      <c r="AK8" s="34"/>
    </row>
    <row r="9" spans="2:40" ht="33.75" customHeight="1">
      <c r="B9" s="456" t="s">
        <v>81</v>
      </c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47" t="s">
        <v>111</v>
      </c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8" t="s">
        <v>6</v>
      </c>
      <c r="AF9" s="448"/>
      <c r="AG9" s="449"/>
      <c r="AH9" s="450"/>
      <c r="AI9" s="451"/>
      <c r="AJ9" s="452"/>
      <c r="AK9" s="34"/>
      <c r="AL9" s="69" t="s">
        <v>114</v>
      </c>
      <c r="AN9" s="88" t="s">
        <v>111</v>
      </c>
    </row>
    <row r="10" spans="2:40">
      <c r="B10" s="446" t="s">
        <v>82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8" t="s">
        <v>83</v>
      </c>
      <c r="AF10" s="448"/>
      <c r="AG10" s="449"/>
      <c r="AH10" s="450" t="s">
        <v>112</v>
      </c>
      <c r="AI10" s="451"/>
      <c r="AJ10" s="452"/>
      <c r="AK10" s="34"/>
    </row>
    <row r="11" spans="2:40">
      <c r="B11" s="439" t="s">
        <v>7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48" t="s">
        <v>94</v>
      </c>
      <c r="AF11" s="448"/>
      <c r="AG11" s="449"/>
      <c r="AH11" s="450" t="s">
        <v>116</v>
      </c>
      <c r="AI11" s="451"/>
      <c r="AJ11" s="452"/>
      <c r="AK11" s="34"/>
      <c r="AL11" s="69" t="s">
        <v>115</v>
      </c>
      <c r="AN11" s="88"/>
    </row>
    <row r="12" spans="2:40">
      <c r="B12" s="439" t="s">
        <v>95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20"/>
      <c r="AE12" s="448"/>
      <c r="AF12" s="448"/>
      <c r="AG12" s="449"/>
      <c r="AH12" s="453"/>
      <c r="AI12" s="454"/>
      <c r="AJ12" s="455"/>
      <c r="AK12" s="34"/>
    </row>
    <row r="13" spans="2:40" ht="13.8" thickBot="1">
      <c r="B13" s="439" t="s">
        <v>8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20"/>
      <c r="AE13" s="448" t="s">
        <v>9</v>
      </c>
      <c r="AF13" s="448"/>
      <c r="AG13" s="449"/>
      <c r="AH13" s="480" t="s">
        <v>10</v>
      </c>
      <c r="AI13" s="481"/>
      <c r="AJ13" s="482"/>
      <c r="AK13" s="34"/>
    </row>
    <row r="14" spans="2:40" ht="13.8">
      <c r="B14" s="421" t="s">
        <v>58</v>
      </c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41" t="s">
        <v>13</v>
      </c>
      <c r="C16" s="427" t="s">
        <v>108</v>
      </c>
      <c r="D16" s="427" t="s">
        <v>84</v>
      </c>
      <c r="E16" s="427"/>
      <c r="F16" s="427"/>
      <c r="G16" s="427"/>
      <c r="H16" s="427"/>
      <c r="I16" s="427"/>
      <c r="J16" s="427"/>
      <c r="K16" s="427"/>
      <c r="L16" s="427"/>
      <c r="M16" s="347" t="s">
        <v>65</v>
      </c>
      <c r="N16" s="347"/>
      <c r="O16" s="347"/>
      <c r="P16" s="347"/>
      <c r="Q16" s="479" t="s">
        <v>70</v>
      </c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347" t="s">
        <v>64</v>
      </c>
      <c r="AH16" s="347"/>
      <c r="AI16" s="347"/>
      <c r="AJ16" s="413"/>
      <c r="AK16" s="73"/>
      <c r="AL16" s="70"/>
    </row>
    <row r="17" spans="2:41" s="1" customFormat="1" ht="10.199999999999999">
      <c r="B17" s="442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348"/>
      <c r="N17" s="348"/>
      <c r="O17" s="348"/>
      <c r="P17" s="348"/>
      <c r="Q17" s="347" t="s">
        <v>85</v>
      </c>
      <c r="R17" s="347"/>
      <c r="S17" s="347"/>
      <c r="T17" s="347"/>
      <c r="U17" s="347" t="s">
        <v>67</v>
      </c>
      <c r="V17" s="347"/>
      <c r="W17" s="347"/>
      <c r="X17" s="347"/>
      <c r="Y17" s="366" t="s">
        <v>72</v>
      </c>
      <c r="Z17" s="366"/>
      <c r="AA17" s="366"/>
      <c r="AB17" s="366"/>
      <c r="AC17" s="366" t="s">
        <v>15</v>
      </c>
      <c r="AD17" s="366"/>
      <c r="AE17" s="366"/>
      <c r="AF17" s="366"/>
      <c r="AG17" s="348"/>
      <c r="AH17" s="348"/>
      <c r="AI17" s="348"/>
      <c r="AJ17" s="422"/>
      <c r="AK17" s="73"/>
      <c r="AL17" s="70"/>
    </row>
    <row r="18" spans="2:41" s="1" customFormat="1" ht="10.199999999999999">
      <c r="B18" s="442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67"/>
      <c r="Z18" s="367"/>
      <c r="AA18" s="367"/>
      <c r="AB18" s="367"/>
      <c r="AC18" s="367"/>
      <c r="AD18" s="367"/>
      <c r="AE18" s="367"/>
      <c r="AF18" s="367"/>
      <c r="AG18" s="348"/>
      <c r="AH18" s="348"/>
      <c r="AI18" s="348"/>
      <c r="AJ18" s="422"/>
      <c r="AK18" s="73"/>
      <c r="AL18" s="70"/>
    </row>
    <row r="19" spans="2:41" s="1" customFormat="1" ht="30.6">
      <c r="B19" s="442"/>
      <c r="C19" s="428"/>
      <c r="D19" s="429"/>
      <c r="E19" s="429"/>
      <c r="F19" s="429"/>
      <c r="G19" s="429"/>
      <c r="H19" s="429"/>
      <c r="I19" s="429"/>
      <c r="J19" s="429"/>
      <c r="K19" s="429"/>
      <c r="L19" s="429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67"/>
      <c r="Z19" s="367"/>
      <c r="AA19" s="367"/>
      <c r="AB19" s="367"/>
      <c r="AC19" s="367"/>
      <c r="AD19" s="367"/>
      <c r="AE19" s="367"/>
      <c r="AF19" s="367"/>
      <c r="AG19" s="348"/>
      <c r="AH19" s="348"/>
      <c r="AI19" s="348"/>
      <c r="AJ19" s="422"/>
      <c r="AK19" s="73" t="s">
        <v>107</v>
      </c>
      <c r="AL19" s="70"/>
    </row>
    <row r="20" spans="2:41" ht="13.8" thickBot="1">
      <c r="B20" s="103">
        <v>1</v>
      </c>
      <c r="C20" s="104">
        <v>2</v>
      </c>
      <c r="D20" s="485">
        <v>3</v>
      </c>
      <c r="E20" s="485"/>
      <c r="F20" s="485"/>
      <c r="G20" s="485"/>
      <c r="H20" s="485"/>
      <c r="I20" s="485"/>
      <c r="J20" s="485"/>
      <c r="K20" s="485"/>
      <c r="L20" s="485"/>
      <c r="M20" s="346" t="s">
        <v>17</v>
      </c>
      <c r="N20" s="346"/>
      <c r="O20" s="346"/>
      <c r="P20" s="346"/>
      <c r="Q20" s="346" t="s">
        <v>18</v>
      </c>
      <c r="R20" s="346"/>
      <c r="S20" s="346"/>
      <c r="T20" s="346"/>
      <c r="U20" s="346" t="s">
        <v>19</v>
      </c>
      <c r="V20" s="346"/>
      <c r="W20" s="346"/>
      <c r="X20" s="346"/>
      <c r="Y20" s="404" t="s">
        <v>20</v>
      </c>
      <c r="Z20" s="404"/>
      <c r="AA20" s="404"/>
      <c r="AB20" s="404"/>
      <c r="AC20" s="346" t="s">
        <v>21</v>
      </c>
      <c r="AD20" s="346"/>
      <c r="AE20" s="346"/>
      <c r="AF20" s="346"/>
      <c r="AG20" s="346" t="s">
        <v>22</v>
      </c>
      <c r="AH20" s="346"/>
      <c r="AI20" s="346"/>
      <c r="AJ20" s="381"/>
      <c r="AK20" s="79"/>
    </row>
    <row r="21" spans="2:41" s="27" customFormat="1">
      <c r="B21" s="105" t="s">
        <v>86</v>
      </c>
      <c r="C21" s="90" t="s">
        <v>23</v>
      </c>
      <c r="D21" s="461" t="s">
        <v>24</v>
      </c>
      <c r="E21" s="462"/>
      <c r="F21" s="462"/>
      <c r="G21" s="462"/>
      <c r="H21" s="462"/>
      <c r="I21" s="462"/>
      <c r="J21" s="462"/>
      <c r="K21" s="462"/>
      <c r="L21" s="463"/>
      <c r="M21" s="457">
        <v>95862702</v>
      </c>
      <c r="N21" s="458"/>
      <c r="O21" s="458"/>
      <c r="P21" s="459"/>
      <c r="Q21" s="457">
        <v>17799816.289999999</v>
      </c>
      <c r="R21" s="458"/>
      <c r="S21" s="458"/>
      <c r="T21" s="459"/>
      <c r="U21" s="457">
        <v>0</v>
      </c>
      <c r="V21" s="458"/>
      <c r="W21" s="458"/>
      <c r="X21" s="459"/>
      <c r="Y21" s="383">
        <v>0</v>
      </c>
      <c r="Z21" s="383"/>
      <c r="AA21" s="383"/>
      <c r="AB21" s="383"/>
      <c r="AC21" s="383">
        <v>17799816.289999999</v>
      </c>
      <c r="AD21" s="383"/>
      <c r="AE21" s="383"/>
      <c r="AF21" s="383"/>
      <c r="AG21" s="383"/>
      <c r="AH21" s="383"/>
      <c r="AI21" s="383"/>
      <c r="AJ21" s="460"/>
      <c r="AK21" s="76"/>
      <c r="AL21" s="71"/>
    </row>
    <row r="22" spans="2:41" s="30" customFormat="1">
      <c r="B22" s="106" t="s">
        <v>25</v>
      </c>
      <c r="C22" s="91"/>
      <c r="D22" s="354"/>
      <c r="E22" s="355"/>
      <c r="F22" s="355"/>
      <c r="G22" s="355"/>
      <c r="H22" s="355"/>
      <c r="I22" s="355"/>
      <c r="J22" s="355"/>
      <c r="K22" s="355"/>
      <c r="L22" s="356"/>
      <c r="M22" s="423"/>
      <c r="N22" s="424"/>
      <c r="O22" s="424"/>
      <c r="P22" s="425"/>
      <c r="Q22" s="423"/>
      <c r="R22" s="424"/>
      <c r="S22" s="424"/>
      <c r="T22" s="425"/>
      <c r="U22" s="423"/>
      <c r="V22" s="424"/>
      <c r="W22" s="424"/>
      <c r="X22" s="425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43"/>
      <c r="AK22" s="80"/>
      <c r="AL22" s="69"/>
    </row>
    <row r="23" spans="2:41" s="68" customFormat="1">
      <c r="B23" s="115"/>
      <c r="C23" s="92" t="s">
        <v>23</v>
      </c>
      <c r="D23" s="434" t="s">
        <v>203</v>
      </c>
      <c r="E23" s="435"/>
      <c r="F23" s="436" t="s">
        <v>202</v>
      </c>
      <c r="G23" s="437"/>
      <c r="H23" s="437"/>
      <c r="I23" s="437"/>
      <c r="J23" s="437"/>
      <c r="K23" s="437"/>
      <c r="L23" s="438"/>
      <c r="M23" s="430">
        <v>48330500</v>
      </c>
      <c r="N23" s="431"/>
      <c r="O23" s="431"/>
      <c r="P23" s="432"/>
      <c r="Q23" s="430">
        <v>7643811.0599999996</v>
      </c>
      <c r="R23" s="431"/>
      <c r="S23" s="431"/>
      <c r="T23" s="432"/>
      <c r="U23" s="430">
        <v>0</v>
      </c>
      <c r="V23" s="431"/>
      <c r="W23" s="431"/>
      <c r="X23" s="432"/>
      <c r="Y23" s="390">
        <v>0</v>
      </c>
      <c r="Z23" s="390"/>
      <c r="AA23" s="390"/>
      <c r="AB23" s="390"/>
      <c r="AC23" s="398">
        <f t="shared" ref="AC23:AC49" si="0">Q23+U23+Y23</f>
        <v>7643811.0599999996</v>
      </c>
      <c r="AD23" s="399"/>
      <c r="AE23" s="399"/>
      <c r="AF23" s="401"/>
      <c r="AG23" s="384">
        <v>40686688.939999998</v>
      </c>
      <c r="AH23" s="384"/>
      <c r="AI23" s="384"/>
      <c r="AJ23" s="433"/>
      <c r="AK23" s="117"/>
      <c r="AL23" s="89" t="str">
        <f t="shared" ref="AL23:AL49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434" t="s">
        <v>203</v>
      </c>
      <c r="E24" s="435"/>
      <c r="F24" s="436" t="s">
        <v>204</v>
      </c>
      <c r="G24" s="437"/>
      <c r="H24" s="437"/>
      <c r="I24" s="437"/>
      <c r="J24" s="437"/>
      <c r="K24" s="437"/>
      <c r="L24" s="438"/>
      <c r="M24" s="430">
        <v>0</v>
      </c>
      <c r="N24" s="431"/>
      <c r="O24" s="431"/>
      <c r="P24" s="432"/>
      <c r="Q24" s="430">
        <v>1234.06</v>
      </c>
      <c r="R24" s="431"/>
      <c r="S24" s="431"/>
      <c r="T24" s="432"/>
      <c r="U24" s="430">
        <v>0</v>
      </c>
      <c r="V24" s="431"/>
      <c r="W24" s="431"/>
      <c r="X24" s="432"/>
      <c r="Y24" s="390">
        <v>0</v>
      </c>
      <c r="Z24" s="390"/>
      <c r="AA24" s="390"/>
      <c r="AB24" s="390"/>
      <c r="AC24" s="398">
        <f t="shared" si="0"/>
        <v>1234.06</v>
      </c>
      <c r="AD24" s="399"/>
      <c r="AE24" s="399"/>
      <c r="AF24" s="401"/>
      <c r="AG24" s="384">
        <v>0</v>
      </c>
      <c r="AH24" s="384"/>
      <c r="AI24" s="384"/>
      <c r="AJ24" s="433"/>
      <c r="AK24" s="117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434" t="s">
        <v>203</v>
      </c>
      <c r="E25" s="435"/>
      <c r="F25" s="436" t="s">
        <v>205</v>
      </c>
      <c r="G25" s="437"/>
      <c r="H25" s="437"/>
      <c r="I25" s="437"/>
      <c r="J25" s="437"/>
      <c r="K25" s="437"/>
      <c r="L25" s="438"/>
      <c r="M25" s="430">
        <v>0</v>
      </c>
      <c r="N25" s="431"/>
      <c r="O25" s="431"/>
      <c r="P25" s="432"/>
      <c r="Q25" s="430">
        <v>8561.98</v>
      </c>
      <c r="R25" s="431"/>
      <c r="S25" s="431"/>
      <c r="T25" s="432"/>
      <c r="U25" s="430">
        <v>0</v>
      </c>
      <c r="V25" s="431"/>
      <c r="W25" s="431"/>
      <c r="X25" s="432"/>
      <c r="Y25" s="390">
        <v>0</v>
      </c>
      <c r="Z25" s="390"/>
      <c r="AA25" s="390"/>
      <c r="AB25" s="390"/>
      <c r="AC25" s="398">
        <f t="shared" si="0"/>
        <v>8561.98</v>
      </c>
      <c r="AD25" s="399"/>
      <c r="AE25" s="399"/>
      <c r="AF25" s="401"/>
      <c r="AG25" s="384">
        <v>0</v>
      </c>
      <c r="AH25" s="384"/>
      <c r="AI25" s="384"/>
      <c r="AJ25" s="433"/>
      <c r="AK25" s="117"/>
      <c r="AL25" s="89" t="str">
        <f t="shared" si="1"/>
        <v>18210102030011000110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434" t="s">
        <v>203</v>
      </c>
      <c r="E26" s="435"/>
      <c r="F26" s="436" t="s">
        <v>206</v>
      </c>
      <c r="G26" s="437"/>
      <c r="H26" s="437"/>
      <c r="I26" s="437"/>
      <c r="J26" s="437"/>
      <c r="K26" s="437"/>
      <c r="L26" s="438"/>
      <c r="M26" s="430">
        <v>0</v>
      </c>
      <c r="N26" s="431"/>
      <c r="O26" s="431"/>
      <c r="P26" s="432"/>
      <c r="Q26" s="430">
        <v>951.01</v>
      </c>
      <c r="R26" s="431"/>
      <c r="S26" s="431"/>
      <c r="T26" s="432"/>
      <c r="U26" s="430">
        <v>0</v>
      </c>
      <c r="V26" s="431"/>
      <c r="W26" s="431"/>
      <c r="X26" s="432"/>
      <c r="Y26" s="390">
        <v>0</v>
      </c>
      <c r="Z26" s="390"/>
      <c r="AA26" s="390"/>
      <c r="AB26" s="390"/>
      <c r="AC26" s="398">
        <f t="shared" si="0"/>
        <v>951.01</v>
      </c>
      <c r="AD26" s="399"/>
      <c r="AE26" s="399"/>
      <c r="AF26" s="401"/>
      <c r="AG26" s="384">
        <v>0</v>
      </c>
      <c r="AH26" s="384"/>
      <c r="AI26" s="384"/>
      <c r="AJ26" s="433"/>
      <c r="AK26" s="117"/>
      <c r="AL26" s="89" t="str">
        <f t="shared" si="1"/>
        <v>18210102030013000110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434" t="s">
        <v>203</v>
      </c>
      <c r="E27" s="435"/>
      <c r="F27" s="436" t="s">
        <v>207</v>
      </c>
      <c r="G27" s="437"/>
      <c r="H27" s="437"/>
      <c r="I27" s="437"/>
      <c r="J27" s="437"/>
      <c r="K27" s="437"/>
      <c r="L27" s="438"/>
      <c r="M27" s="430">
        <v>0</v>
      </c>
      <c r="N27" s="431"/>
      <c r="O27" s="431"/>
      <c r="P27" s="432"/>
      <c r="Q27" s="430">
        <v>3452566.5</v>
      </c>
      <c r="R27" s="431"/>
      <c r="S27" s="431"/>
      <c r="T27" s="432"/>
      <c r="U27" s="430">
        <v>0</v>
      </c>
      <c r="V27" s="431"/>
      <c r="W27" s="431"/>
      <c r="X27" s="432"/>
      <c r="Y27" s="390">
        <v>0</v>
      </c>
      <c r="Z27" s="390"/>
      <c r="AA27" s="390"/>
      <c r="AB27" s="390"/>
      <c r="AC27" s="398">
        <f t="shared" si="0"/>
        <v>3452566.5</v>
      </c>
      <c r="AD27" s="399"/>
      <c r="AE27" s="399"/>
      <c r="AF27" s="401"/>
      <c r="AG27" s="384">
        <v>0</v>
      </c>
      <c r="AH27" s="384"/>
      <c r="AI27" s="384"/>
      <c r="AJ27" s="433"/>
      <c r="AK27" s="117"/>
      <c r="AL27" s="89" t="str">
        <f t="shared" si="1"/>
        <v>18210102080011000110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434" t="s">
        <v>203</v>
      </c>
      <c r="E28" s="435"/>
      <c r="F28" s="436" t="s">
        <v>208</v>
      </c>
      <c r="G28" s="437"/>
      <c r="H28" s="437"/>
      <c r="I28" s="437"/>
      <c r="J28" s="437"/>
      <c r="K28" s="437"/>
      <c r="L28" s="438"/>
      <c r="M28" s="430">
        <v>0</v>
      </c>
      <c r="N28" s="431"/>
      <c r="O28" s="431"/>
      <c r="P28" s="432"/>
      <c r="Q28" s="430">
        <v>79907.3</v>
      </c>
      <c r="R28" s="431"/>
      <c r="S28" s="431"/>
      <c r="T28" s="432"/>
      <c r="U28" s="430">
        <v>0</v>
      </c>
      <c r="V28" s="431"/>
      <c r="W28" s="431"/>
      <c r="X28" s="432"/>
      <c r="Y28" s="390">
        <v>0</v>
      </c>
      <c r="Z28" s="390"/>
      <c r="AA28" s="390"/>
      <c r="AB28" s="390"/>
      <c r="AC28" s="398">
        <f t="shared" si="0"/>
        <v>79907.3</v>
      </c>
      <c r="AD28" s="399"/>
      <c r="AE28" s="399"/>
      <c r="AF28" s="401"/>
      <c r="AG28" s="384">
        <v>0</v>
      </c>
      <c r="AH28" s="384"/>
      <c r="AI28" s="384"/>
      <c r="AJ28" s="433"/>
      <c r="AK28" s="117"/>
      <c r="AL28" s="89" t="str">
        <f t="shared" si="1"/>
        <v>18210102130011000110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434" t="s">
        <v>203</v>
      </c>
      <c r="E29" s="435"/>
      <c r="F29" s="436" t="s">
        <v>209</v>
      </c>
      <c r="G29" s="437"/>
      <c r="H29" s="437"/>
      <c r="I29" s="437"/>
      <c r="J29" s="437"/>
      <c r="K29" s="437"/>
      <c r="L29" s="438"/>
      <c r="M29" s="430">
        <v>0</v>
      </c>
      <c r="N29" s="431"/>
      <c r="O29" s="431"/>
      <c r="P29" s="432"/>
      <c r="Q29" s="430">
        <v>3121181.1</v>
      </c>
      <c r="R29" s="431"/>
      <c r="S29" s="431"/>
      <c r="T29" s="432"/>
      <c r="U29" s="430">
        <v>0</v>
      </c>
      <c r="V29" s="431"/>
      <c r="W29" s="431"/>
      <c r="X29" s="432"/>
      <c r="Y29" s="390">
        <v>0</v>
      </c>
      <c r="Z29" s="390"/>
      <c r="AA29" s="390"/>
      <c r="AB29" s="390"/>
      <c r="AC29" s="398">
        <f t="shared" si="0"/>
        <v>3121181.1</v>
      </c>
      <c r="AD29" s="399"/>
      <c r="AE29" s="399"/>
      <c r="AF29" s="401"/>
      <c r="AG29" s="384">
        <v>0</v>
      </c>
      <c r="AH29" s="384"/>
      <c r="AI29" s="384"/>
      <c r="AJ29" s="433"/>
      <c r="AK29" s="117"/>
      <c r="AL29" s="89" t="str">
        <f t="shared" si="1"/>
        <v>18210102140011000110</v>
      </c>
      <c r="AM29" s="36" t="s">
        <v>106</v>
      </c>
      <c r="AN29" s="36"/>
      <c r="AO29" s="88"/>
    </row>
    <row r="30" spans="2:41" s="68" customFormat="1" ht="133.19999999999999">
      <c r="B30" s="115" t="s">
        <v>211</v>
      </c>
      <c r="C30" s="92" t="s">
        <v>23</v>
      </c>
      <c r="D30" s="434" t="s">
        <v>203</v>
      </c>
      <c r="E30" s="435"/>
      <c r="F30" s="436" t="s">
        <v>210</v>
      </c>
      <c r="G30" s="437"/>
      <c r="H30" s="437"/>
      <c r="I30" s="437"/>
      <c r="J30" s="437"/>
      <c r="K30" s="437"/>
      <c r="L30" s="438"/>
      <c r="M30" s="430">
        <v>779900</v>
      </c>
      <c r="N30" s="431"/>
      <c r="O30" s="431"/>
      <c r="P30" s="432"/>
      <c r="Q30" s="430">
        <v>183380.76</v>
      </c>
      <c r="R30" s="431"/>
      <c r="S30" s="431"/>
      <c r="T30" s="432"/>
      <c r="U30" s="430">
        <v>0</v>
      </c>
      <c r="V30" s="431"/>
      <c r="W30" s="431"/>
      <c r="X30" s="432"/>
      <c r="Y30" s="390">
        <v>0</v>
      </c>
      <c r="Z30" s="390"/>
      <c r="AA30" s="390"/>
      <c r="AB30" s="390"/>
      <c r="AC30" s="398">
        <f t="shared" si="0"/>
        <v>183380.76</v>
      </c>
      <c r="AD30" s="399"/>
      <c r="AE30" s="399"/>
      <c r="AF30" s="401"/>
      <c r="AG30" s="384">
        <v>596519.24</v>
      </c>
      <c r="AH30" s="384"/>
      <c r="AI30" s="384"/>
      <c r="AJ30" s="433"/>
      <c r="AK30" s="117"/>
      <c r="AL30" s="89" t="str">
        <f t="shared" si="1"/>
        <v>18210302231010000110</v>
      </c>
      <c r="AM30" s="36" t="s">
        <v>106</v>
      </c>
      <c r="AN30" s="36"/>
      <c r="AO30" s="88"/>
    </row>
    <row r="31" spans="2:41" s="68" customFormat="1" ht="153.6">
      <c r="B31" s="115" t="s">
        <v>212</v>
      </c>
      <c r="C31" s="92" t="s">
        <v>23</v>
      </c>
      <c r="D31" s="434" t="s">
        <v>203</v>
      </c>
      <c r="E31" s="435"/>
      <c r="F31" s="436" t="s">
        <v>213</v>
      </c>
      <c r="G31" s="437"/>
      <c r="H31" s="437"/>
      <c r="I31" s="437"/>
      <c r="J31" s="437"/>
      <c r="K31" s="437"/>
      <c r="L31" s="438"/>
      <c r="M31" s="430">
        <v>3900</v>
      </c>
      <c r="N31" s="431"/>
      <c r="O31" s="431"/>
      <c r="P31" s="432"/>
      <c r="Q31" s="430">
        <v>964.84</v>
      </c>
      <c r="R31" s="431"/>
      <c r="S31" s="431"/>
      <c r="T31" s="432"/>
      <c r="U31" s="430">
        <v>0</v>
      </c>
      <c r="V31" s="431"/>
      <c r="W31" s="431"/>
      <c r="X31" s="432"/>
      <c r="Y31" s="390">
        <v>0</v>
      </c>
      <c r="Z31" s="390"/>
      <c r="AA31" s="390"/>
      <c r="AB31" s="390"/>
      <c r="AC31" s="398">
        <f t="shared" si="0"/>
        <v>964.84</v>
      </c>
      <c r="AD31" s="399"/>
      <c r="AE31" s="399"/>
      <c r="AF31" s="401"/>
      <c r="AG31" s="384">
        <v>2935.16</v>
      </c>
      <c r="AH31" s="384"/>
      <c r="AI31" s="384"/>
      <c r="AJ31" s="433"/>
      <c r="AK31" s="117"/>
      <c r="AL31" s="89" t="str">
        <f t="shared" si="1"/>
        <v>18210302241010000110</v>
      </c>
      <c r="AM31" s="36" t="s">
        <v>106</v>
      </c>
      <c r="AN31" s="36"/>
      <c r="AO31" s="88"/>
    </row>
    <row r="32" spans="2:41" s="68" customFormat="1" ht="133.19999999999999">
      <c r="B32" s="115" t="s">
        <v>215</v>
      </c>
      <c r="C32" s="92" t="s">
        <v>23</v>
      </c>
      <c r="D32" s="434" t="s">
        <v>203</v>
      </c>
      <c r="E32" s="435"/>
      <c r="F32" s="436" t="s">
        <v>214</v>
      </c>
      <c r="G32" s="437"/>
      <c r="H32" s="437"/>
      <c r="I32" s="437"/>
      <c r="J32" s="437"/>
      <c r="K32" s="437"/>
      <c r="L32" s="438"/>
      <c r="M32" s="430">
        <v>828000</v>
      </c>
      <c r="N32" s="431"/>
      <c r="O32" s="431"/>
      <c r="P32" s="432"/>
      <c r="Q32" s="430">
        <v>209154.27</v>
      </c>
      <c r="R32" s="431"/>
      <c r="S32" s="431"/>
      <c r="T32" s="432"/>
      <c r="U32" s="430">
        <v>0</v>
      </c>
      <c r="V32" s="431"/>
      <c r="W32" s="431"/>
      <c r="X32" s="432"/>
      <c r="Y32" s="390">
        <v>0</v>
      </c>
      <c r="Z32" s="390"/>
      <c r="AA32" s="390"/>
      <c r="AB32" s="390"/>
      <c r="AC32" s="398">
        <f t="shared" si="0"/>
        <v>209154.27</v>
      </c>
      <c r="AD32" s="399"/>
      <c r="AE32" s="399"/>
      <c r="AF32" s="401"/>
      <c r="AG32" s="384">
        <v>618845.73</v>
      </c>
      <c r="AH32" s="384"/>
      <c r="AI32" s="384"/>
      <c r="AJ32" s="433"/>
      <c r="AK32" s="117"/>
      <c r="AL32" s="89" t="str">
        <f t="shared" si="1"/>
        <v>18210302251010000110</v>
      </c>
      <c r="AM32" s="36" t="s">
        <v>106</v>
      </c>
      <c r="AN32" s="36"/>
      <c r="AO32" s="88"/>
    </row>
    <row r="33" spans="2:41" s="68" customFormat="1" ht="133.19999999999999">
      <c r="B33" s="115" t="s">
        <v>217</v>
      </c>
      <c r="C33" s="92" t="s">
        <v>23</v>
      </c>
      <c r="D33" s="434" t="s">
        <v>203</v>
      </c>
      <c r="E33" s="435"/>
      <c r="F33" s="436" t="s">
        <v>216</v>
      </c>
      <c r="G33" s="437"/>
      <c r="H33" s="437"/>
      <c r="I33" s="437"/>
      <c r="J33" s="437"/>
      <c r="K33" s="437"/>
      <c r="L33" s="438"/>
      <c r="M33" s="430">
        <v>-95100</v>
      </c>
      <c r="N33" s="431"/>
      <c r="O33" s="431"/>
      <c r="P33" s="432"/>
      <c r="Q33" s="430">
        <v>-19469.560000000001</v>
      </c>
      <c r="R33" s="431"/>
      <c r="S33" s="431"/>
      <c r="T33" s="432"/>
      <c r="U33" s="430">
        <v>0</v>
      </c>
      <c r="V33" s="431"/>
      <c r="W33" s="431"/>
      <c r="X33" s="432"/>
      <c r="Y33" s="390">
        <v>0</v>
      </c>
      <c r="Z33" s="390"/>
      <c r="AA33" s="390"/>
      <c r="AB33" s="390"/>
      <c r="AC33" s="398">
        <f t="shared" si="0"/>
        <v>-19469.560000000001</v>
      </c>
      <c r="AD33" s="399"/>
      <c r="AE33" s="399"/>
      <c r="AF33" s="401"/>
      <c r="AG33" s="384">
        <v>-75630.44</v>
      </c>
      <c r="AH33" s="384"/>
      <c r="AI33" s="384"/>
      <c r="AJ33" s="433"/>
      <c r="AK33" s="117"/>
      <c r="AL33" s="89" t="str">
        <f t="shared" si="1"/>
        <v>18210302261010000110</v>
      </c>
      <c r="AM33" s="36" t="s">
        <v>106</v>
      </c>
      <c r="AN33" s="36"/>
      <c r="AO33" s="88"/>
    </row>
    <row r="34" spans="2:41" s="68" customFormat="1">
      <c r="B34" s="115"/>
      <c r="C34" s="92" t="s">
        <v>23</v>
      </c>
      <c r="D34" s="434" t="s">
        <v>203</v>
      </c>
      <c r="E34" s="435"/>
      <c r="F34" s="436" t="s">
        <v>218</v>
      </c>
      <c r="G34" s="437"/>
      <c r="H34" s="437"/>
      <c r="I34" s="437"/>
      <c r="J34" s="437"/>
      <c r="K34" s="437"/>
      <c r="L34" s="438"/>
      <c r="M34" s="430">
        <v>5600</v>
      </c>
      <c r="N34" s="431"/>
      <c r="O34" s="431"/>
      <c r="P34" s="432"/>
      <c r="Q34" s="430">
        <v>5624.76</v>
      </c>
      <c r="R34" s="431"/>
      <c r="S34" s="431"/>
      <c r="T34" s="432"/>
      <c r="U34" s="430">
        <v>0</v>
      </c>
      <c r="V34" s="431"/>
      <c r="W34" s="431"/>
      <c r="X34" s="432"/>
      <c r="Y34" s="390">
        <v>0</v>
      </c>
      <c r="Z34" s="390"/>
      <c r="AA34" s="390"/>
      <c r="AB34" s="390"/>
      <c r="AC34" s="398">
        <f t="shared" si="0"/>
        <v>5624.76</v>
      </c>
      <c r="AD34" s="399"/>
      <c r="AE34" s="399"/>
      <c r="AF34" s="401"/>
      <c r="AG34" s="384">
        <v>0</v>
      </c>
      <c r="AH34" s="384"/>
      <c r="AI34" s="384"/>
      <c r="AJ34" s="433"/>
      <c r="AK34" s="117"/>
      <c r="AL34" s="89" t="str">
        <f t="shared" si="1"/>
        <v>18210503010011000110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434" t="s">
        <v>203</v>
      </c>
      <c r="E35" s="435"/>
      <c r="F35" s="436" t="s">
        <v>219</v>
      </c>
      <c r="G35" s="437"/>
      <c r="H35" s="437"/>
      <c r="I35" s="437"/>
      <c r="J35" s="437"/>
      <c r="K35" s="437"/>
      <c r="L35" s="438"/>
      <c r="M35" s="430">
        <v>1913400</v>
      </c>
      <c r="N35" s="431"/>
      <c r="O35" s="431"/>
      <c r="P35" s="432"/>
      <c r="Q35" s="430">
        <v>78799.8</v>
      </c>
      <c r="R35" s="431"/>
      <c r="S35" s="431"/>
      <c r="T35" s="432"/>
      <c r="U35" s="430">
        <v>0</v>
      </c>
      <c r="V35" s="431"/>
      <c r="W35" s="431"/>
      <c r="X35" s="432"/>
      <c r="Y35" s="390">
        <v>0</v>
      </c>
      <c r="Z35" s="390"/>
      <c r="AA35" s="390"/>
      <c r="AB35" s="390"/>
      <c r="AC35" s="398">
        <f t="shared" si="0"/>
        <v>78799.8</v>
      </c>
      <c r="AD35" s="399"/>
      <c r="AE35" s="399"/>
      <c r="AF35" s="401"/>
      <c r="AG35" s="384">
        <v>1834600.2</v>
      </c>
      <c r="AH35" s="384"/>
      <c r="AI35" s="384"/>
      <c r="AJ35" s="433"/>
      <c r="AK35" s="117"/>
      <c r="AL35" s="89" t="str">
        <f t="shared" si="1"/>
        <v>18210601030101000110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434" t="s">
        <v>203</v>
      </c>
      <c r="E36" s="435"/>
      <c r="F36" s="436" t="s">
        <v>220</v>
      </c>
      <c r="G36" s="437"/>
      <c r="H36" s="437"/>
      <c r="I36" s="437"/>
      <c r="J36" s="437"/>
      <c r="K36" s="437"/>
      <c r="L36" s="438"/>
      <c r="M36" s="430">
        <v>3979600</v>
      </c>
      <c r="N36" s="431"/>
      <c r="O36" s="431"/>
      <c r="P36" s="432"/>
      <c r="Q36" s="430">
        <v>647354.35</v>
      </c>
      <c r="R36" s="431"/>
      <c r="S36" s="431"/>
      <c r="T36" s="432"/>
      <c r="U36" s="430">
        <v>0</v>
      </c>
      <c r="V36" s="431"/>
      <c r="W36" s="431"/>
      <c r="X36" s="432"/>
      <c r="Y36" s="390">
        <v>0</v>
      </c>
      <c r="Z36" s="390"/>
      <c r="AA36" s="390"/>
      <c r="AB36" s="390"/>
      <c r="AC36" s="398">
        <f t="shared" si="0"/>
        <v>647354.35</v>
      </c>
      <c r="AD36" s="399"/>
      <c r="AE36" s="399"/>
      <c r="AF36" s="401"/>
      <c r="AG36" s="384">
        <v>3332245.65</v>
      </c>
      <c r="AH36" s="384"/>
      <c r="AI36" s="384"/>
      <c r="AJ36" s="433"/>
      <c r="AK36" s="117"/>
      <c r="AL36" s="89" t="str">
        <f t="shared" si="1"/>
        <v>18210606033101000110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434" t="s">
        <v>203</v>
      </c>
      <c r="E37" s="435"/>
      <c r="F37" s="436" t="s">
        <v>221</v>
      </c>
      <c r="G37" s="437"/>
      <c r="H37" s="437"/>
      <c r="I37" s="437"/>
      <c r="J37" s="437"/>
      <c r="K37" s="437"/>
      <c r="L37" s="438"/>
      <c r="M37" s="430">
        <v>729800</v>
      </c>
      <c r="N37" s="431"/>
      <c r="O37" s="431"/>
      <c r="P37" s="432"/>
      <c r="Q37" s="430">
        <v>62299.18</v>
      </c>
      <c r="R37" s="431"/>
      <c r="S37" s="431"/>
      <c r="T37" s="432"/>
      <c r="U37" s="430">
        <v>0</v>
      </c>
      <c r="V37" s="431"/>
      <c r="W37" s="431"/>
      <c r="X37" s="432"/>
      <c r="Y37" s="390">
        <v>0</v>
      </c>
      <c r="Z37" s="390"/>
      <c r="AA37" s="390"/>
      <c r="AB37" s="390"/>
      <c r="AC37" s="398">
        <f t="shared" si="0"/>
        <v>62299.18</v>
      </c>
      <c r="AD37" s="399"/>
      <c r="AE37" s="399"/>
      <c r="AF37" s="401"/>
      <c r="AG37" s="384">
        <v>667500.81999999995</v>
      </c>
      <c r="AH37" s="384"/>
      <c r="AI37" s="384"/>
      <c r="AJ37" s="433"/>
      <c r="AK37" s="117"/>
      <c r="AL37" s="89" t="str">
        <f t="shared" si="1"/>
        <v>18210606043101000110</v>
      </c>
      <c r="AM37" s="36" t="s">
        <v>106</v>
      </c>
      <c r="AN37" s="36"/>
      <c r="AO37" s="88"/>
    </row>
    <row r="38" spans="2:41" s="68" customFormat="1" ht="92.4">
      <c r="B38" s="115" t="s">
        <v>223</v>
      </c>
      <c r="C38" s="92" t="s">
        <v>23</v>
      </c>
      <c r="D38" s="434" t="s">
        <v>112</v>
      </c>
      <c r="E38" s="435"/>
      <c r="F38" s="436" t="s">
        <v>222</v>
      </c>
      <c r="G38" s="437"/>
      <c r="H38" s="437"/>
      <c r="I38" s="437"/>
      <c r="J38" s="437"/>
      <c r="K38" s="437"/>
      <c r="L38" s="438"/>
      <c r="M38" s="430">
        <v>0</v>
      </c>
      <c r="N38" s="431"/>
      <c r="O38" s="431"/>
      <c r="P38" s="432"/>
      <c r="Q38" s="430">
        <v>297.2</v>
      </c>
      <c r="R38" s="431"/>
      <c r="S38" s="431"/>
      <c r="T38" s="432"/>
      <c r="U38" s="430">
        <v>0</v>
      </c>
      <c r="V38" s="431"/>
      <c r="W38" s="431"/>
      <c r="X38" s="432"/>
      <c r="Y38" s="390">
        <v>0</v>
      </c>
      <c r="Z38" s="390"/>
      <c r="AA38" s="390"/>
      <c r="AB38" s="390"/>
      <c r="AC38" s="398">
        <f t="shared" si="0"/>
        <v>297.2</v>
      </c>
      <c r="AD38" s="399"/>
      <c r="AE38" s="399"/>
      <c r="AF38" s="401"/>
      <c r="AG38" s="384">
        <v>0</v>
      </c>
      <c r="AH38" s="384"/>
      <c r="AI38" s="384"/>
      <c r="AJ38" s="433"/>
      <c r="AK38" s="117"/>
      <c r="AL38" s="89" t="str">
        <f t="shared" si="1"/>
        <v>93711105025100000120</v>
      </c>
      <c r="AM38" s="36" t="s">
        <v>106</v>
      </c>
      <c r="AN38" s="36"/>
      <c r="AO38" s="88"/>
    </row>
    <row r="39" spans="2:41" s="68" customFormat="1">
      <c r="B39" s="115"/>
      <c r="C39" s="92" t="s">
        <v>23</v>
      </c>
      <c r="D39" s="434" t="s">
        <v>112</v>
      </c>
      <c r="E39" s="435"/>
      <c r="F39" s="436" t="s">
        <v>224</v>
      </c>
      <c r="G39" s="437"/>
      <c r="H39" s="437"/>
      <c r="I39" s="437"/>
      <c r="J39" s="437"/>
      <c r="K39" s="437"/>
      <c r="L39" s="438"/>
      <c r="M39" s="430">
        <v>590000</v>
      </c>
      <c r="N39" s="431"/>
      <c r="O39" s="431"/>
      <c r="P39" s="432"/>
      <c r="Q39" s="430">
        <v>144832.26999999999</v>
      </c>
      <c r="R39" s="431"/>
      <c r="S39" s="431"/>
      <c r="T39" s="432"/>
      <c r="U39" s="430">
        <v>0</v>
      </c>
      <c r="V39" s="431"/>
      <c r="W39" s="431"/>
      <c r="X39" s="432"/>
      <c r="Y39" s="390">
        <v>0</v>
      </c>
      <c r="Z39" s="390"/>
      <c r="AA39" s="390"/>
      <c r="AB39" s="390"/>
      <c r="AC39" s="398">
        <f t="shared" si="0"/>
        <v>144832.26999999999</v>
      </c>
      <c r="AD39" s="399"/>
      <c r="AE39" s="399"/>
      <c r="AF39" s="401"/>
      <c r="AG39" s="384">
        <v>445167.73</v>
      </c>
      <c r="AH39" s="384"/>
      <c r="AI39" s="384"/>
      <c r="AJ39" s="433"/>
      <c r="AK39" s="117"/>
      <c r="AL39" s="89" t="str">
        <f t="shared" si="1"/>
        <v>93711105035100001120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434" t="s">
        <v>112</v>
      </c>
      <c r="E40" s="435"/>
      <c r="F40" s="436" t="s">
        <v>225</v>
      </c>
      <c r="G40" s="437"/>
      <c r="H40" s="437"/>
      <c r="I40" s="437"/>
      <c r="J40" s="437"/>
      <c r="K40" s="437"/>
      <c r="L40" s="438"/>
      <c r="M40" s="430">
        <v>0</v>
      </c>
      <c r="N40" s="431"/>
      <c r="O40" s="431"/>
      <c r="P40" s="432"/>
      <c r="Q40" s="430">
        <v>8374.9699999999993</v>
      </c>
      <c r="R40" s="431"/>
      <c r="S40" s="431"/>
      <c r="T40" s="432"/>
      <c r="U40" s="430">
        <v>0</v>
      </c>
      <c r="V40" s="431"/>
      <c r="W40" s="431"/>
      <c r="X40" s="432"/>
      <c r="Y40" s="390">
        <v>0</v>
      </c>
      <c r="Z40" s="390"/>
      <c r="AA40" s="390"/>
      <c r="AB40" s="390"/>
      <c r="AC40" s="398">
        <f t="shared" si="0"/>
        <v>8374.9699999999993</v>
      </c>
      <c r="AD40" s="399"/>
      <c r="AE40" s="399"/>
      <c r="AF40" s="401"/>
      <c r="AG40" s="384">
        <v>0</v>
      </c>
      <c r="AH40" s="384"/>
      <c r="AI40" s="384"/>
      <c r="AJ40" s="433"/>
      <c r="AK40" s="117"/>
      <c r="AL40" s="89" t="str">
        <f t="shared" si="1"/>
        <v>93711105035100002120</v>
      </c>
      <c r="AM40" s="36" t="s">
        <v>106</v>
      </c>
      <c r="AN40" s="36"/>
      <c r="AO40" s="88"/>
    </row>
    <row r="41" spans="2:41" s="68" customFormat="1" ht="102.6">
      <c r="B41" s="115" t="s">
        <v>227</v>
      </c>
      <c r="C41" s="92" t="s">
        <v>23</v>
      </c>
      <c r="D41" s="434" t="s">
        <v>112</v>
      </c>
      <c r="E41" s="435"/>
      <c r="F41" s="436" t="s">
        <v>226</v>
      </c>
      <c r="G41" s="437"/>
      <c r="H41" s="437"/>
      <c r="I41" s="437"/>
      <c r="J41" s="437"/>
      <c r="K41" s="437"/>
      <c r="L41" s="438"/>
      <c r="M41" s="430">
        <v>1033500</v>
      </c>
      <c r="N41" s="431"/>
      <c r="O41" s="431"/>
      <c r="P41" s="432"/>
      <c r="Q41" s="430">
        <v>169354.44</v>
      </c>
      <c r="R41" s="431"/>
      <c r="S41" s="431"/>
      <c r="T41" s="432"/>
      <c r="U41" s="430">
        <v>0</v>
      </c>
      <c r="V41" s="431"/>
      <c r="W41" s="431"/>
      <c r="X41" s="432"/>
      <c r="Y41" s="390">
        <v>0</v>
      </c>
      <c r="Z41" s="390"/>
      <c r="AA41" s="390"/>
      <c r="AB41" s="390"/>
      <c r="AC41" s="398">
        <f t="shared" si="0"/>
        <v>169354.44</v>
      </c>
      <c r="AD41" s="399"/>
      <c r="AE41" s="399"/>
      <c r="AF41" s="401"/>
      <c r="AG41" s="384">
        <v>864145.56</v>
      </c>
      <c r="AH41" s="384"/>
      <c r="AI41" s="384"/>
      <c r="AJ41" s="433"/>
      <c r="AK41" s="117"/>
      <c r="AL41" s="89" t="str">
        <f t="shared" si="1"/>
        <v>93711109045100000120</v>
      </c>
      <c r="AM41" s="36" t="s">
        <v>106</v>
      </c>
      <c r="AN41" s="36"/>
      <c r="AO41" s="88"/>
    </row>
    <row r="42" spans="2:41" s="68" customFormat="1" ht="31.2">
      <c r="B42" s="115" t="s">
        <v>229</v>
      </c>
      <c r="C42" s="92" t="s">
        <v>23</v>
      </c>
      <c r="D42" s="434" t="s">
        <v>112</v>
      </c>
      <c r="E42" s="435"/>
      <c r="F42" s="436" t="s">
        <v>228</v>
      </c>
      <c r="G42" s="437"/>
      <c r="H42" s="437"/>
      <c r="I42" s="437"/>
      <c r="J42" s="437"/>
      <c r="K42" s="437"/>
      <c r="L42" s="438"/>
      <c r="M42" s="430">
        <v>0</v>
      </c>
      <c r="N42" s="431"/>
      <c r="O42" s="431"/>
      <c r="P42" s="432"/>
      <c r="Q42" s="430">
        <v>117003.57</v>
      </c>
      <c r="R42" s="431"/>
      <c r="S42" s="431"/>
      <c r="T42" s="432"/>
      <c r="U42" s="430">
        <v>0</v>
      </c>
      <c r="V42" s="431"/>
      <c r="W42" s="431"/>
      <c r="X42" s="432"/>
      <c r="Y42" s="390">
        <v>0</v>
      </c>
      <c r="Z42" s="390"/>
      <c r="AA42" s="390"/>
      <c r="AB42" s="390"/>
      <c r="AC42" s="398">
        <f t="shared" si="0"/>
        <v>117003.57</v>
      </c>
      <c r="AD42" s="399"/>
      <c r="AE42" s="399"/>
      <c r="AF42" s="401"/>
      <c r="AG42" s="384">
        <v>0</v>
      </c>
      <c r="AH42" s="384"/>
      <c r="AI42" s="384"/>
      <c r="AJ42" s="433"/>
      <c r="AK42" s="117"/>
      <c r="AL42" s="89" t="str">
        <f t="shared" si="1"/>
        <v>93711701050100000180</v>
      </c>
      <c r="AM42" s="36" t="s">
        <v>106</v>
      </c>
      <c r="AN42" s="36"/>
      <c r="AO42" s="88"/>
    </row>
    <row r="43" spans="2:41" s="68" customFormat="1" ht="21">
      <c r="B43" s="115" t="s">
        <v>231</v>
      </c>
      <c r="C43" s="92" t="s">
        <v>23</v>
      </c>
      <c r="D43" s="434" t="s">
        <v>112</v>
      </c>
      <c r="E43" s="435"/>
      <c r="F43" s="436" t="s">
        <v>230</v>
      </c>
      <c r="G43" s="437"/>
      <c r="H43" s="437"/>
      <c r="I43" s="437"/>
      <c r="J43" s="437"/>
      <c r="K43" s="437"/>
      <c r="L43" s="438"/>
      <c r="M43" s="430">
        <v>6900</v>
      </c>
      <c r="N43" s="431"/>
      <c r="O43" s="431"/>
      <c r="P43" s="432"/>
      <c r="Q43" s="430">
        <v>938.79</v>
      </c>
      <c r="R43" s="431"/>
      <c r="S43" s="431"/>
      <c r="T43" s="432"/>
      <c r="U43" s="430">
        <v>0</v>
      </c>
      <c r="V43" s="431"/>
      <c r="W43" s="431"/>
      <c r="X43" s="432"/>
      <c r="Y43" s="390">
        <v>0</v>
      </c>
      <c r="Z43" s="390"/>
      <c r="AA43" s="390"/>
      <c r="AB43" s="390"/>
      <c r="AC43" s="398">
        <f t="shared" si="0"/>
        <v>938.79</v>
      </c>
      <c r="AD43" s="399"/>
      <c r="AE43" s="399"/>
      <c r="AF43" s="401"/>
      <c r="AG43" s="384">
        <v>5961.21</v>
      </c>
      <c r="AH43" s="384"/>
      <c r="AI43" s="384"/>
      <c r="AJ43" s="433"/>
      <c r="AK43" s="117"/>
      <c r="AL43" s="89" t="str">
        <f t="shared" si="1"/>
        <v>93711705050100000180</v>
      </c>
      <c r="AM43" s="36" t="s">
        <v>106</v>
      </c>
      <c r="AN43" s="36"/>
      <c r="AO43" s="88"/>
    </row>
    <row r="44" spans="2:41" s="68" customFormat="1" ht="123">
      <c r="B44" s="115" t="s">
        <v>233</v>
      </c>
      <c r="C44" s="92" t="s">
        <v>23</v>
      </c>
      <c r="D44" s="434" t="s">
        <v>112</v>
      </c>
      <c r="E44" s="435"/>
      <c r="F44" s="436" t="s">
        <v>232</v>
      </c>
      <c r="G44" s="437"/>
      <c r="H44" s="437"/>
      <c r="I44" s="437"/>
      <c r="J44" s="437"/>
      <c r="K44" s="437"/>
      <c r="L44" s="438"/>
      <c r="M44" s="430">
        <v>27345659.940000001</v>
      </c>
      <c r="N44" s="431"/>
      <c r="O44" s="431"/>
      <c r="P44" s="432"/>
      <c r="Q44" s="430">
        <v>0</v>
      </c>
      <c r="R44" s="431"/>
      <c r="S44" s="431"/>
      <c r="T44" s="432"/>
      <c r="U44" s="430">
        <v>0</v>
      </c>
      <c r="V44" s="431"/>
      <c r="W44" s="431"/>
      <c r="X44" s="432"/>
      <c r="Y44" s="390">
        <v>0</v>
      </c>
      <c r="Z44" s="390"/>
      <c r="AA44" s="390"/>
      <c r="AB44" s="390"/>
      <c r="AC44" s="398">
        <f t="shared" si="0"/>
        <v>0</v>
      </c>
      <c r="AD44" s="399"/>
      <c r="AE44" s="399"/>
      <c r="AF44" s="401"/>
      <c r="AG44" s="384">
        <v>27345659.940000001</v>
      </c>
      <c r="AH44" s="384"/>
      <c r="AI44" s="384"/>
      <c r="AJ44" s="433"/>
      <c r="AK44" s="117"/>
      <c r="AL44" s="89" t="str">
        <f t="shared" si="1"/>
        <v>93720220299100000150</v>
      </c>
      <c r="AM44" s="36" t="s">
        <v>106</v>
      </c>
      <c r="AN44" s="36"/>
      <c r="AO44" s="88"/>
    </row>
    <row r="45" spans="2:41" s="68" customFormat="1" ht="102.6">
      <c r="B45" s="115" t="s">
        <v>235</v>
      </c>
      <c r="C45" s="92" t="s">
        <v>23</v>
      </c>
      <c r="D45" s="434" t="s">
        <v>112</v>
      </c>
      <c r="E45" s="435"/>
      <c r="F45" s="436" t="s">
        <v>234</v>
      </c>
      <c r="G45" s="437"/>
      <c r="H45" s="437"/>
      <c r="I45" s="437"/>
      <c r="J45" s="437"/>
      <c r="K45" s="437"/>
      <c r="L45" s="438"/>
      <c r="M45" s="430">
        <v>845742.06</v>
      </c>
      <c r="N45" s="431"/>
      <c r="O45" s="431"/>
      <c r="P45" s="432"/>
      <c r="Q45" s="430">
        <v>0</v>
      </c>
      <c r="R45" s="431"/>
      <c r="S45" s="431"/>
      <c r="T45" s="432"/>
      <c r="U45" s="430">
        <v>0</v>
      </c>
      <c r="V45" s="431"/>
      <c r="W45" s="431"/>
      <c r="X45" s="432"/>
      <c r="Y45" s="390">
        <v>0</v>
      </c>
      <c r="Z45" s="390"/>
      <c r="AA45" s="390"/>
      <c r="AB45" s="390"/>
      <c r="AC45" s="398">
        <f t="shared" si="0"/>
        <v>0</v>
      </c>
      <c r="AD45" s="399"/>
      <c r="AE45" s="399"/>
      <c r="AF45" s="401"/>
      <c r="AG45" s="384">
        <v>845742.06</v>
      </c>
      <c r="AH45" s="384"/>
      <c r="AI45" s="384"/>
      <c r="AJ45" s="433"/>
      <c r="AK45" s="117"/>
      <c r="AL45" s="89" t="str">
        <f t="shared" si="1"/>
        <v>93720220302100000150</v>
      </c>
      <c r="AM45" s="36" t="s">
        <v>106</v>
      </c>
      <c r="AN45" s="36"/>
      <c r="AO45" s="88"/>
    </row>
    <row r="46" spans="2:41" s="68" customFormat="1" ht="21">
      <c r="B46" s="115" t="s">
        <v>237</v>
      </c>
      <c r="C46" s="92" t="s">
        <v>23</v>
      </c>
      <c r="D46" s="434" t="s">
        <v>112</v>
      </c>
      <c r="E46" s="435"/>
      <c r="F46" s="436" t="s">
        <v>236</v>
      </c>
      <c r="G46" s="437"/>
      <c r="H46" s="437"/>
      <c r="I46" s="437"/>
      <c r="J46" s="437"/>
      <c r="K46" s="437"/>
      <c r="L46" s="438"/>
      <c r="M46" s="430">
        <v>6976600</v>
      </c>
      <c r="N46" s="431"/>
      <c r="O46" s="431"/>
      <c r="P46" s="432"/>
      <c r="Q46" s="430">
        <v>1237400</v>
      </c>
      <c r="R46" s="431"/>
      <c r="S46" s="431"/>
      <c r="T46" s="432"/>
      <c r="U46" s="430">
        <v>0</v>
      </c>
      <c r="V46" s="431"/>
      <c r="W46" s="431"/>
      <c r="X46" s="432"/>
      <c r="Y46" s="390">
        <v>0</v>
      </c>
      <c r="Z46" s="390"/>
      <c r="AA46" s="390"/>
      <c r="AB46" s="390"/>
      <c r="AC46" s="398">
        <f t="shared" si="0"/>
        <v>1237400</v>
      </c>
      <c r="AD46" s="399"/>
      <c r="AE46" s="399"/>
      <c r="AF46" s="401"/>
      <c r="AG46" s="384">
        <v>5739200</v>
      </c>
      <c r="AH46" s="384"/>
      <c r="AI46" s="384"/>
      <c r="AJ46" s="433"/>
      <c r="AK46" s="117"/>
      <c r="AL46" s="89" t="str">
        <f t="shared" si="1"/>
        <v>93720229999100000150</v>
      </c>
      <c r="AM46" s="36" t="s">
        <v>106</v>
      </c>
      <c r="AN46" s="36"/>
      <c r="AO46" s="88"/>
    </row>
    <row r="47" spans="2:41" s="68" customFormat="1" ht="61.8">
      <c r="B47" s="115" t="s">
        <v>239</v>
      </c>
      <c r="C47" s="92" t="s">
        <v>23</v>
      </c>
      <c r="D47" s="434" t="s">
        <v>112</v>
      </c>
      <c r="E47" s="435"/>
      <c r="F47" s="436" t="s">
        <v>238</v>
      </c>
      <c r="G47" s="437"/>
      <c r="H47" s="437"/>
      <c r="I47" s="437"/>
      <c r="J47" s="437"/>
      <c r="K47" s="437"/>
      <c r="L47" s="438"/>
      <c r="M47" s="430">
        <v>437100</v>
      </c>
      <c r="N47" s="431"/>
      <c r="O47" s="431"/>
      <c r="P47" s="432"/>
      <c r="Q47" s="430">
        <v>97800</v>
      </c>
      <c r="R47" s="431"/>
      <c r="S47" s="431"/>
      <c r="T47" s="432"/>
      <c r="U47" s="430">
        <v>0</v>
      </c>
      <c r="V47" s="431"/>
      <c r="W47" s="431"/>
      <c r="X47" s="432"/>
      <c r="Y47" s="390">
        <v>0</v>
      </c>
      <c r="Z47" s="390"/>
      <c r="AA47" s="390"/>
      <c r="AB47" s="390"/>
      <c r="AC47" s="398">
        <f t="shared" si="0"/>
        <v>97800</v>
      </c>
      <c r="AD47" s="399"/>
      <c r="AE47" s="399"/>
      <c r="AF47" s="401"/>
      <c r="AG47" s="384">
        <v>339300</v>
      </c>
      <c r="AH47" s="384"/>
      <c r="AI47" s="384"/>
      <c r="AJ47" s="433"/>
      <c r="AK47" s="117"/>
      <c r="AL47" s="89" t="str">
        <f t="shared" si="1"/>
        <v>93720235118100000150</v>
      </c>
      <c r="AM47" s="36" t="s">
        <v>106</v>
      </c>
      <c r="AN47" s="36"/>
      <c r="AO47" s="88"/>
    </row>
    <row r="48" spans="2:41" s="68" customFormat="1" ht="31.2">
      <c r="B48" s="115" t="s">
        <v>241</v>
      </c>
      <c r="C48" s="92" t="s">
        <v>23</v>
      </c>
      <c r="D48" s="434" t="s">
        <v>112</v>
      </c>
      <c r="E48" s="435"/>
      <c r="F48" s="436" t="s">
        <v>240</v>
      </c>
      <c r="G48" s="437"/>
      <c r="H48" s="437"/>
      <c r="I48" s="437"/>
      <c r="J48" s="437"/>
      <c r="K48" s="437"/>
      <c r="L48" s="438"/>
      <c r="M48" s="430">
        <v>2151600</v>
      </c>
      <c r="N48" s="431"/>
      <c r="O48" s="431"/>
      <c r="P48" s="432"/>
      <c r="Q48" s="430">
        <v>488800</v>
      </c>
      <c r="R48" s="431"/>
      <c r="S48" s="431"/>
      <c r="T48" s="432"/>
      <c r="U48" s="430">
        <v>0</v>
      </c>
      <c r="V48" s="431"/>
      <c r="W48" s="431"/>
      <c r="X48" s="432"/>
      <c r="Y48" s="390">
        <v>0</v>
      </c>
      <c r="Z48" s="390"/>
      <c r="AA48" s="390"/>
      <c r="AB48" s="390"/>
      <c r="AC48" s="398">
        <f t="shared" si="0"/>
        <v>488800</v>
      </c>
      <c r="AD48" s="399"/>
      <c r="AE48" s="399"/>
      <c r="AF48" s="401"/>
      <c r="AG48" s="384">
        <v>1662800</v>
      </c>
      <c r="AH48" s="384"/>
      <c r="AI48" s="384"/>
      <c r="AJ48" s="433"/>
      <c r="AK48" s="117"/>
      <c r="AL48" s="89" t="str">
        <f t="shared" si="1"/>
        <v>93720249999100000150</v>
      </c>
      <c r="AM48" s="36" t="s">
        <v>106</v>
      </c>
      <c r="AN48" s="36"/>
      <c r="AO48" s="88"/>
    </row>
    <row r="49" spans="2:41" s="68" customFormat="1" ht="72">
      <c r="B49" s="115" t="s">
        <v>243</v>
      </c>
      <c r="C49" s="92" t="s">
        <v>23</v>
      </c>
      <c r="D49" s="434" t="s">
        <v>112</v>
      </c>
      <c r="E49" s="435"/>
      <c r="F49" s="436" t="s">
        <v>242</v>
      </c>
      <c r="G49" s="437"/>
      <c r="H49" s="437"/>
      <c r="I49" s="437"/>
      <c r="J49" s="437"/>
      <c r="K49" s="437"/>
      <c r="L49" s="438"/>
      <c r="M49" s="430">
        <v>0</v>
      </c>
      <c r="N49" s="431"/>
      <c r="O49" s="431"/>
      <c r="P49" s="432"/>
      <c r="Q49" s="430">
        <v>58693.64</v>
      </c>
      <c r="R49" s="431"/>
      <c r="S49" s="431"/>
      <c r="T49" s="432"/>
      <c r="U49" s="430">
        <v>0</v>
      </c>
      <c r="V49" s="431"/>
      <c r="W49" s="431"/>
      <c r="X49" s="432"/>
      <c r="Y49" s="390">
        <v>0</v>
      </c>
      <c r="Z49" s="390"/>
      <c r="AA49" s="390"/>
      <c r="AB49" s="390"/>
      <c r="AC49" s="398">
        <f t="shared" si="0"/>
        <v>58693.64</v>
      </c>
      <c r="AD49" s="399"/>
      <c r="AE49" s="399"/>
      <c r="AF49" s="401"/>
      <c r="AG49" s="384">
        <v>0</v>
      </c>
      <c r="AH49" s="384"/>
      <c r="AI49" s="384"/>
      <c r="AJ49" s="433"/>
      <c r="AK49" s="117"/>
      <c r="AL49" s="89" t="str">
        <f t="shared" si="1"/>
        <v>93721860010100000150</v>
      </c>
      <c r="AM49" s="36" t="s">
        <v>106</v>
      </c>
      <c r="AN49" s="36"/>
      <c r="AO49" s="88"/>
    </row>
    <row r="50" spans="2:41" ht="0.9" customHeight="1" thickBot="1">
      <c r="B50" s="31"/>
      <c r="C50" s="100"/>
      <c r="D50" s="505"/>
      <c r="E50" s="506"/>
      <c r="F50" s="507"/>
      <c r="G50" s="505"/>
      <c r="H50" s="505"/>
      <c r="I50" s="505"/>
      <c r="J50" s="505"/>
      <c r="K50" s="505"/>
      <c r="L50" s="505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26"/>
      <c r="Z50" s="426"/>
      <c r="AA50" s="426"/>
      <c r="AB50" s="426"/>
      <c r="AC50" s="417"/>
      <c r="AD50" s="417"/>
      <c r="AE50" s="417"/>
      <c r="AF50" s="417"/>
      <c r="AG50" s="417"/>
      <c r="AH50" s="417"/>
      <c r="AI50" s="417"/>
      <c r="AJ50" s="418"/>
      <c r="AK50" s="74"/>
    </row>
    <row r="51" spans="2:41" ht="10.5" customHeight="1">
      <c r="B51" s="31"/>
      <c r="C51" s="101"/>
      <c r="D51" s="101"/>
      <c r="E51" s="32"/>
      <c r="F51" s="32"/>
      <c r="G51" s="32"/>
      <c r="H51" s="32"/>
      <c r="I51" s="32"/>
      <c r="J51" s="32"/>
      <c r="K51" s="32"/>
      <c r="L51" s="3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4"/>
      <c r="AA51" s="34"/>
      <c r="AB51" s="34"/>
      <c r="AC51" s="33"/>
      <c r="AD51" s="33"/>
      <c r="AE51" s="33"/>
      <c r="AF51" s="33"/>
      <c r="AG51" s="33"/>
      <c r="AH51" s="33"/>
      <c r="AI51" s="33"/>
      <c r="AJ51" s="33"/>
      <c r="AK51" s="34"/>
    </row>
    <row r="52" spans="2:41" ht="13.8">
      <c r="B52" s="421" t="s">
        <v>59</v>
      </c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0" t="s">
        <v>73</v>
      </c>
      <c r="AH52" s="420"/>
      <c r="AI52" s="420"/>
      <c r="AJ52" s="420"/>
      <c r="AK52" s="75"/>
    </row>
    <row r="53" spans="2:41">
      <c r="B53" s="22"/>
      <c r="C53" s="22"/>
      <c r="D53" s="22"/>
      <c r="E53" s="22"/>
      <c r="F53" s="22"/>
      <c r="G53" s="22"/>
      <c r="H53" s="22"/>
      <c r="I53" s="22"/>
      <c r="J53" s="22"/>
      <c r="K53" s="23"/>
      <c r="L53" s="23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5"/>
      <c r="Z53" s="24"/>
      <c r="AA53" s="24"/>
      <c r="AB53" s="24"/>
      <c r="AC53" s="24"/>
      <c r="AD53" s="24"/>
      <c r="AE53" s="25"/>
      <c r="AF53" s="25"/>
      <c r="AH53" s="36"/>
      <c r="AI53" s="36"/>
      <c r="AJ53" s="36"/>
      <c r="AK53" s="9"/>
    </row>
    <row r="54" spans="2:41" ht="12.75" customHeight="1">
      <c r="B54" s="107"/>
      <c r="C54" s="108"/>
      <c r="D54" s="427" t="s">
        <v>87</v>
      </c>
      <c r="E54" s="427"/>
      <c r="F54" s="427"/>
      <c r="G54" s="427"/>
      <c r="H54" s="427"/>
      <c r="I54" s="427"/>
      <c r="J54" s="427"/>
      <c r="K54" s="427"/>
      <c r="L54" s="427"/>
      <c r="M54" s="347" t="s">
        <v>65</v>
      </c>
      <c r="N54" s="347"/>
      <c r="O54" s="347"/>
      <c r="P54" s="347" t="s">
        <v>66</v>
      </c>
      <c r="Q54" s="347"/>
      <c r="R54" s="347"/>
      <c r="S54" s="346" t="s">
        <v>11</v>
      </c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7" t="s">
        <v>64</v>
      </c>
      <c r="AF54" s="347"/>
      <c r="AG54" s="347"/>
      <c r="AH54" s="347"/>
      <c r="AI54" s="347"/>
      <c r="AJ54" s="413"/>
      <c r="AK54" s="73"/>
    </row>
    <row r="55" spans="2:41">
      <c r="B55" s="38"/>
      <c r="C55" s="67" t="s">
        <v>12</v>
      </c>
      <c r="D55" s="428"/>
      <c r="E55" s="428"/>
      <c r="F55" s="428"/>
      <c r="G55" s="428"/>
      <c r="H55" s="428"/>
      <c r="I55" s="428"/>
      <c r="J55" s="428"/>
      <c r="K55" s="428"/>
      <c r="L55" s="428"/>
      <c r="M55" s="348"/>
      <c r="N55" s="348"/>
      <c r="O55" s="348"/>
      <c r="P55" s="348"/>
      <c r="Q55" s="348"/>
      <c r="R55" s="348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349"/>
      <c r="AF55" s="349"/>
      <c r="AG55" s="349"/>
      <c r="AH55" s="349"/>
      <c r="AI55" s="349"/>
      <c r="AJ55" s="414"/>
      <c r="AK55" s="73"/>
    </row>
    <row r="56" spans="2:41">
      <c r="B56" s="37"/>
      <c r="C56" s="67" t="s">
        <v>14</v>
      </c>
      <c r="D56" s="428"/>
      <c r="E56" s="428"/>
      <c r="F56" s="428"/>
      <c r="G56" s="428"/>
      <c r="H56" s="428"/>
      <c r="I56" s="428"/>
      <c r="J56" s="428"/>
      <c r="K56" s="428"/>
      <c r="L56" s="428"/>
      <c r="M56" s="348"/>
      <c r="N56" s="348"/>
      <c r="O56" s="348"/>
      <c r="P56" s="348"/>
      <c r="Q56" s="348"/>
      <c r="R56" s="348"/>
      <c r="S56" s="347" t="s">
        <v>85</v>
      </c>
      <c r="T56" s="347"/>
      <c r="U56" s="347"/>
      <c r="V56" s="347" t="s">
        <v>67</v>
      </c>
      <c r="W56" s="347"/>
      <c r="X56" s="347"/>
      <c r="Y56" s="366" t="s">
        <v>68</v>
      </c>
      <c r="Z56" s="366"/>
      <c r="AA56" s="366"/>
      <c r="AB56" s="347" t="s">
        <v>15</v>
      </c>
      <c r="AC56" s="347"/>
      <c r="AD56" s="347"/>
      <c r="AE56" s="347" t="s">
        <v>77</v>
      </c>
      <c r="AF56" s="347"/>
      <c r="AG56" s="347"/>
      <c r="AH56" s="347" t="s">
        <v>69</v>
      </c>
      <c r="AI56" s="347"/>
      <c r="AJ56" s="413"/>
      <c r="AK56" s="73"/>
    </row>
    <row r="57" spans="2:41">
      <c r="B57" s="38" t="s">
        <v>13</v>
      </c>
      <c r="C57" s="67" t="s">
        <v>16</v>
      </c>
      <c r="D57" s="428"/>
      <c r="E57" s="428"/>
      <c r="F57" s="428"/>
      <c r="G57" s="428"/>
      <c r="H57" s="428"/>
      <c r="I57" s="428"/>
      <c r="J57" s="428"/>
      <c r="K57" s="428"/>
      <c r="L57" s="42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67"/>
      <c r="Z57" s="367"/>
      <c r="AA57" s="367"/>
      <c r="AB57" s="348"/>
      <c r="AC57" s="348"/>
      <c r="AD57" s="348"/>
      <c r="AE57" s="348"/>
      <c r="AF57" s="348"/>
      <c r="AG57" s="348"/>
      <c r="AH57" s="348"/>
      <c r="AI57" s="348"/>
      <c r="AJ57" s="422"/>
      <c r="AK57" s="73"/>
    </row>
    <row r="58" spans="2:41">
      <c r="B58" s="37"/>
      <c r="C58" s="67"/>
      <c r="D58" s="428"/>
      <c r="E58" s="428"/>
      <c r="F58" s="428"/>
      <c r="G58" s="428"/>
      <c r="H58" s="428"/>
      <c r="I58" s="428"/>
      <c r="J58" s="428"/>
      <c r="K58" s="428"/>
      <c r="L58" s="42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67"/>
      <c r="Z58" s="367"/>
      <c r="AA58" s="367"/>
      <c r="AB58" s="348"/>
      <c r="AC58" s="348"/>
      <c r="AD58" s="348"/>
      <c r="AE58" s="348"/>
      <c r="AF58" s="348"/>
      <c r="AG58" s="348"/>
      <c r="AH58" s="348"/>
      <c r="AI58" s="348"/>
      <c r="AJ58" s="422"/>
      <c r="AK58" s="73"/>
    </row>
    <row r="59" spans="2:41">
      <c r="B59" s="37"/>
      <c r="C59" s="67"/>
      <c r="D59" s="429"/>
      <c r="E59" s="429"/>
      <c r="F59" s="429"/>
      <c r="G59" s="429"/>
      <c r="H59" s="429"/>
      <c r="I59" s="429"/>
      <c r="J59" s="429"/>
      <c r="K59" s="429"/>
      <c r="L59" s="42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68"/>
      <c r="Z59" s="368"/>
      <c r="AA59" s="368"/>
      <c r="AB59" s="349"/>
      <c r="AC59" s="349"/>
      <c r="AD59" s="349"/>
      <c r="AE59" s="349"/>
      <c r="AF59" s="349"/>
      <c r="AG59" s="349"/>
      <c r="AH59" s="349"/>
      <c r="AI59" s="349"/>
      <c r="AJ59" s="414"/>
      <c r="AK59" s="73"/>
    </row>
    <row r="60" spans="2:41" ht="13.8" thickBot="1">
      <c r="B60" s="103">
        <v>1</v>
      </c>
      <c r="C60" s="104">
        <v>2</v>
      </c>
      <c r="D60" s="485">
        <v>3</v>
      </c>
      <c r="E60" s="485"/>
      <c r="F60" s="485"/>
      <c r="G60" s="485"/>
      <c r="H60" s="485"/>
      <c r="I60" s="485"/>
      <c r="J60" s="485"/>
      <c r="K60" s="485"/>
      <c r="L60" s="485"/>
      <c r="M60" s="346" t="s">
        <v>17</v>
      </c>
      <c r="N60" s="346"/>
      <c r="O60" s="346"/>
      <c r="P60" s="346" t="s">
        <v>18</v>
      </c>
      <c r="Q60" s="346"/>
      <c r="R60" s="346"/>
      <c r="S60" s="346" t="s">
        <v>19</v>
      </c>
      <c r="T60" s="346"/>
      <c r="U60" s="346"/>
      <c r="V60" s="346" t="s">
        <v>20</v>
      </c>
      <c r="W60" s="346"/>
      <c r="X60" s="346"/>
      <c r="Y60" s="404" t="s">
        <v>21</v>
      </c>
      <c r="Z60" s="404"/>
      <c r="AA60" s="404"/>
      <c r="AB60" s="346" t="s">
        <v>22</v>
      </c>
      <c r="AC60" s="346"/>
      <c r="AD60" s="346"/>
      <c r="AE60" s="346" t="s">
        <v>26</v>
      </c>
      <c r="AF60" s="346"/>
      <c r="AG60" s="346"/>
      <c r="AH60" s="346" t="s">
        <v>27</v>
      </c>
      <c r="AI60" s="346"/>
      <c r="AJ60" s="381"/>
      <c r="AK60" s="79"/>
    </row>
    <row r="61" spans="2:41">
      <c r="B61" s="105" t="s">
        <v>28</v>
      </c>
      <c r="C61" s="90" t="s">
        <v>29</v>
      </c>
      <c r="D61" s="351" t="s">
        <v>24</v>
      </c>
      <c r="E61" s="352"/>
      <c r="F61" s="352"/>
      <c r="G61" s="352"/>
      <c r="H61" s="352"/>
      <c r="I61" s="352"/>
      <c r="J61" s="352"/>
      <c r="K61" s="352"/>
      <c r="L61" s="353"/>
      <c r="M61" s="416">
        <v>98128352.069999993</v>
      </c>
      <c r="N61" s="416"/>
      <c r="O61" s="416"/>
      <c r="P61" s="416">
        <v>98128352.069999993</v>
      </c>
      <c r="Q61" s="416"/>
      <c r="R61" s="416"/>
      <c r="S61" s="416">
        <v>12204058.75</v>
      </c>
      <c r="T61" s="416"/>
      <c r="U61" s="416"/>
      <c r="V61" s="416">
        <v>0</v>
      </c>
      <c r="W61" s="416"/>
      <c r="X61" s="416"/>
      <c r="Y61" s="416">
        <v>0</v>
      </c>
      <c r="Z61" s="416"/>
      <c r="AA61" s="416"/>
      <c r="AB61" s="416">
        <v>12204058.75</v>
      </c>
      <c r="AC61" s="416"/>
      <c r="AD61" s="416"/>
      <c r="AE61" s="416">
        <v>85924293.319999993</v>
      </c>
      <c r="AF61" s="416"/>
      <c r="AG61" s="416"/>
      <c r="AH61" s="416">
        <v>85924293.319999993</v>
      </c>
      <c r="AI61" s="416"/>
      <c r="AJ61" s="416"/>
      <c r="AK61" s="81"/>
    </row>
    <row r="62" spans="2:41" s="30" customFormat="1">
      <c r="B62" s="106" t="s">
        <v>25</v>
      </c>
      <c r="C62" s="93"/>
      <c r="D62" s="354"/>
      <c r="E62" s="355"/>
      <c r="F62" s="355"/>
      <c r="G62" s="355"/>
      <c r="H62" s="355"/>
      <c r="I62" s="355"/>
      <c r="J62" s="355"/>
      <c r="K62" s="355"/>
      <c r="L62" s="356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97"/>
      <c r="AK62" s="82"/>
      <c r="AL62" s="69"/>
    </row>
    <row r="63" spans="2:41" s="68" customFormat="1" ht="31.2">
      <c r="B63" s="115" t="s">
        <v>121</v>
      </c>
      <c r="C63" s="92" t="s">
        <v>29</v>
      </c>
      <c r="D63" s="510" t="s">
        <v>112</v>
      </c>
      <c r="E63" s="511"/>
      <c r="F63" s="116" t="s">
        <v>118</v>
      </c>
      <c r="G63" s="512" t="s">
        <v>120</v>
      </c>
      <c r="H63" s="451"/>
      <c r="I63" s="513"/>
      <c r="J63" s="508" t="s">
        <v>119</v>
      </c>
      <c r="K63" s="509"/>
      <c r="L63" s="114"/>
      <c r="M63" s="390">
        <v>668000</v>
      </c>
      <c r="N63" s="390"/>
      <c r="O63" s="390"/>
      <c r="P63" s="430">
        <v>668000</v>
      </c>
      <c r="Q63" s="431"/>
      <c r="R63" s="432"/>
      <c r="S63" s="430">
        <v>113063.66</v>
      </c>
      <c r="T63" s="431"/>
      <c r="U63" s="432"/>
      <c r="V63" s="430">
        <v>0</v>
      </c>
      <c r="W63" s="431"/>
      <c r="X63" s="432"/>
      <c r="Y63" s="430">
        <v>0</v>
      </c>
      <c r="Z63" s="431"/>
      <c r="AA63" s="432"/>
      <c r="AB63" s="398">
        <f t="shared" ref="AB63:AB94" si="2">S63+V63+Y63</f>
        <v>113063.66</v>
      </c>
      <c r="AC63" s="399"/>
      <c r="AD63" s="401"/>
      <c r="AE63" s="398">
        <v>554936.34</v>
      </c>
      <c r="AF63" s="399"/>
      <c r="AG63" s="401"/>
      <c r="AH63" s="398">
        <v>554936.34</v>
      </c>
      <c r="AI63" s="399"/>
      <c r="AJ63" s="400"/>
      <c r="AK63" s="117"/>
      <c r="AL63" s="89" t="str">
        <f t="shared" ref="AL63:AL94" si="3">IF(D63="","000",D63)&amp;IF(F63="","0000",F63)&amp;IF(G63="","0000000000",G63)&amp;IF(J63="","000",J63)</f>
        <v>93701029900100000121</v>
      </c>
      <c r="AM63" s="118"/>
      <c r="AN63" s="118"/>
      <c r="AO63" s="88"/>
    </row>
    <row r="64" spans="2:41" s="68" customFormat="1" ht="61.8">
      <c r="B64" s="115" t="s">
        <v>123</v>
      </c>
      <c r="C64" s="92" t="s">
        <v>29</v>
      </c>
      <c r="D64" s="510" t="s">
        <v>112</v>
      </c>
      <c r="E64" s="511"/>
      <c r="F64" s="116" t="s">
        <v>118</v>
      </c>
      <c r="G64" s="512" t="s">
        <v>120</v>
      </c>
      <c r="H64" s="451"/>
      <c r="I64" s="513"/>
      <c r="J64" s="508" t="s">
        <v>122</v>
      </c>
      <c r="K64" s="509"/>
      <c r="L64" s="114"/>
      <c r="M64" s="390">
        <v>198100</v>
      </c>
      <c r="N64" s="390"/>
      <c r="O64" s="390"/>
      <c r="P64" s="430">
        <v>198100</v>
      </c>
      <c r="Q64" s="431"/>
      <c r="R64" s="432"/>
      <c r="S64" s="430">
        <v>25732.62</v>
      </c>
      <c r="T64" s="431"/>
      <c r="U64" s="432"/>
      <c r="V64" s="430">
        <v>0</v>
      </c>
      <c r="W64" s="431"/>
      <c r="X64" s="432"/>
      <c r="Y64" s="430">
        <v>0</v>
      </c>
      <c r="Z64" s="431"/>
      <c r="AA64" s="432"/>
      <c r="AB64" s="398">
        <f t="shared" si="2"/>
        <v>25732.62</v>
      </c>
      <c r="AC64" s="399"/>
      <c r="AD64" s="401"/>
      <c r="AE64" s="398">
        <v>172367.38</v>
      </c>
      <c r="AF64" s="399"/>
      <c r="AG64" s="401"/>
      <c r="AH64" s="398">
        <v>172367.38</v>
      </c>
      <c r="AI64" s="399"/>
      <c r="AJ64" s="400"/>
      <c r="AK64" s="117"/>
      <c r="AL64" s="89" t="str">
        <f t="shared" si="3"/>
        <v>93701029900100000129</v>
      </c>
      <c r="AM64" s="118"/>
      <c r="AN64" s="118"/>
      <c r="AO64" s="88"/>
    </row>
    <row r="65" spans="2:41" s="68" customFormat="1" ht="31.2">
      <c r="B65" s="115" t="s">
        <v>121</v>
      </c>
      <c r="C65" s="92" t="s">
        <v>29</v>
      </c>
      <c r="D65" s="510" t="s">
        <v>112</v>
      </c>
      <c r="E65" s="511"/>
      <c r="F65" s="116" t="s">
        <v>118</v>
      </c>
      <c r="G65" s="512" t="s">
        <v>124</v>
      </c>
      <c r="H65" s="451"/>
      <c r="I65" s="513"/>
      <c r="J65" s="508" t="s">
        <v>119</v>
      </c>
      <c r="K65" s="509"/>
      <c r="L65" s="114"/>
      <c r="M65" s="390">
        <v>36600</v>
      </c>
      <c r="N65" s="390"/>
      <c r="O65" s="390"/>
      <c r="P65" s="430">
        <v>36600</v>
      </c>
      <c r="Q65" s="431"/>
      <c r="R65" s="432"/>
      <c r="S65" s="430">
        <v>0</v>
      </c>
      <c r="T65" s="431"/>
      <c r="U65" s="432"/>
      <c r="V65" s="430">
        <v>0</v>
      </c>
      <c r="W65" s="431"/>
      <c r="X65" s="432"/>
      <c r="Y65" s="430">
        <v>0</v>
      </c>
      <c r="Z65" s="431"/>
      <c r="AA65" s="432"/>
      <c r="AB65" s="398">
        <f t="shared" si="2"/>
        <v>0</v>
      </c>
      <c r="AC65" s="399"/>
      <c r="AD65" s="401"/>
      <c r="AE65" s="398">
        <v>36600</v>
      </c>
      <c r="AF65" s="399"/>
      <c r="AG65" s="401"/>
      <c r="AH65" s="398">
        <v>36600</v>
      </c>
      <c r="AI65" s="399"/>
      <c r="AJ65" s="400"/>
      <c r="AK65" s="117"/>
      <c r="AL65" s="89" t="str">
        <f t="shared" si="3"/>
        <v>93701029900120990121</v>
      </c>
      <c r="AM65" s="118"/>
      <c r="AN65" s="118"/>
      <c r="AO65" s="88"/>
    </row>
    <row r="66" spans="2:41" s="68" customFormat="1" ht="61.8">
      <c r="B66" s="115" t="s">
        <v>123</v>
      </c>
      <c r="C66" s="92" t="s">
        <v>29</v>
      </c>
      <c r="D66" s="510" t="s">
        <v>112</v>
      </c>
      <c r="E66" s="511"/>
      <c r="F66" s="116" t="s">
        <v>118</v>
      </c>
      <c r="G66" s="512" t="s">
        <v>124</v>
      </c>
      <c r="H66" s="451"/>
      <c r="I66" s="513"/>
      <c r="J66" s="508" t="s">
        <v>122</v>
      </c>
      <c r="K66" s="509"/>
      <c r="L66" s="114"/>
      <c r="M66" s="390">
        <v>11000</v>
      </c>
      <c r="N66" s="390"/>
      <c r="O66" s="390"/>
      <c r="P66" s="430">
        <v>11000</v>
      </c>
      <c r="Q66" s="431"/>
      <c r="R66" s="432"/>
      <c r="S66" s="430">
        <v>0</v>
      </c>
      <c r="T66" s="431"/>
      <c r="U66" s="432"/>
      <c r="V66" s="430">
        <v>0</v>
      </c>
      <c r="W66" s="431"/>
      <c r="X66" s="432"/>
      <c r="Y66" s="430">
        <v>0</v>
      </c>
      <c r="Z66" s="431"/>
      <c r="AA66" s="432"/>
      <c r="AB66" s="398">
        <f t="shared" si="2"/>
        <v>0</v>
      </c>
      <c r="AC66" s="399"/>
      <c r="AD66" s="401"/>
      <c r="AE66" s="398">
        <v>11000</v>
      </c>
      <c r="AF66" s="399"/>
      <c r="AG66" s="401"/>
      <c r="AH66" s="398">
        <v>11000</v>
      </c>
      <c r="AI66" s="399"/>
      <c r="AJ66" s="400"/>
      <c r="AK66" s="117"/>
      <c r="AL66" s="89" t="str">
        <f t="shared" si="3"/>
        <v>93701029900120990129</v>
      </c>
      <c r="AM66" s="118"/>
      <c r="AN66" s="118"/>
      <c r="AO66" s="88"/>
    </row>
    <row r="67" spans="2:41" s="68" customFormat="1" ht="31.2">
      <c r="B67" s="115" t="s">
        <v>121</v>
      </c>
      <c r="C67" s="92" t="s">
        <v>29</v>
      </c>
      <c r="D67" s="510" t="s">
        <v>112</v>
      </c>
      <c r="E67" s="511"/>
      <c r="F67" s="116" t="s">
        <v>125</v>
      </c>
      <c r="G67" s="512" t="s">
        <v>120</v>
      </c>
      <c r="H67" s="451"/>
      <c r="I67" s="513"/>
      <c r="J67" s="508" t="s">
        <v>119</v>
      </c>
      <c r="K67" s="509"/>
      <c r="L67" s="114"/>
      <c r="M67" s="390">
        <v>3675700</v>
      </c>
      <c r="N67" s="390"/>
      <c r="O67" s="390"/>
      <c r="P67" s="430">
        <v>3675700</v>
      </c>
      <c r="Q67" s="431"/>
      <c r="R67" s="432"/>
      <c r="S67" s="430">
        <v>757157.3</v>
      </c>
      <c r="T67" s="431"/>
      <c r="U67" s="432"/>
      <c r="V67" s="430">
        <v>0</v>
      </c>
      <c r="W67" s="431"/>
      <c r="X67" s="432"/>
      <c r="Y67" s="430">
        <v>0</v>
      </c>
      <c r="Z67" s="431"/>
      <c r="AA67" s="432"/>
      <c r="AB67" s="398">
        <f t="shared" si="2"/>
        <v>757157.3</v>
      </c>
      <c r="AC67" s="399"/>
      <c r="AD67" s="401"/>
      <c r="AE67" s="398">
        <v>2918542.7</v>
      </c>
      <c r="AF67" s="399"/>
      <c r="AG67" s="401"/>
      <c r="AH67" s="398">
        <v>2918542.7</v>
      </c>
      <c r="AI67" s="399"/>
      <c r="AJ67" s="400"/>
      <c r="AK67" s="117"/>
      <c r="AL67" s="89" t="str">
        <f t="shared" si="3"/>
        <v>93701049900100000121</v>
      </c>
      <c r="AM67" s="118"/>
      <c r="AN67" s="118"/>
      <c r="AO67" s="88"/>
    </row>
    <row r="68" spans="2:41" s="68" customFormat="1" ht="61.8">
      <c r="B68" s="115" t="s">
        <v>123</v>
      </c>
      <c r="C68" s="92" t="s">
        <v>29</v>
      </c>
      <c r="D68" s="510" t="s">
        <v>112</v>
      </c>
      <c r="E68" s="511"/>
      <c r="F68" s="116" t="s">
        <v>125</v>
      </c>
      <c r="G68" s="512" t="s">
        <v>120</v>
      </c>
      <c r="H68" s="451"/>
      <c r="I68" s="513"/>
      <c r="J68" s="508" t="s">
        <v>122</v>
      </c>
      <c r="K68" s="509"/>
      <c r="L68" s="114"/>
      <c r="M68" s="390">
        <v>1110500</v>
      </c>
      <c r="N68" s="390"/>
      <c r="O68" s="390"/>
      <c r="P68" s="430">
        <v>1110500</v>
      </c>
      <c r="Q68" s="431"/>
      <c r="R68" s="432"/>
      <c r="S68" s="430">
        <v>193868.52</v>
      </c>
      <c r="T68" s="431"/>
      <c r="U68" s="432"/>
      <c r="V68" s="430">
        <v>0</v>
      </c>
      <c r="W68" s="431"/>
      <c r="X68" s="432"/>
      <c r="Y68" s="430">
        <v>0</v>
      </c>
      <c r="Z68" s="431"/>
      <c r="AA68" s="432"/>
      <c r="AB68" s="398">
        <f t="shared" si="2"/>
        <v>193868.52</v>
      </c>
      <c r="AC68" s="399"/>
      <c r="AD68" s="401"/>
      <c r="AE68" s="398">
        <v>916631.48</v>
      </c>
      <c r="AF68" s="399"/>
      <c r="AG68" s="401"/>
      <c r="AH68" s="398">
        <v>916631.48</v>
      </c>
      <c r="AI68" s="399"/>
      <c r="AJ68" s="400"/>
      <c r="AK68" s="117"/>
      <c r="AL68" s="89" t="str">
        <f t="shared" si="3"/>
        <v>93701049900100000129</v>
      </c>
      <c r="AM68" s="118"/>
      <c r="AN68" s="118"/>
      <c r="AO68" s="88"/>
    </row>
    <row r="69" spans="2:41" s="68" customFormat="1" ht="31.2">
      <c r="B69" s="115" t="s">
        <v>127</v>
      </c>
      <c r="C69" s="92" t="s">
        <v>29</v>
      </c>
      <c r="D69" s="510" t="s">
        <v>112</v>
      </c>
      <c r="E69" s="511"/>
      <c r="F69" s="116" t="s">
        <v>125</v>
      </c>
      <c r="G69" s="512" t="s">
        <v>120</v>
      </c>
      <c r="H69" s="451"/>
      <c r="I69" s="513"/>
      <c r="J69" s="508" t="s">
        <v>126</v>
      </c>
      <c r="K69" s="509"/>
      <c r="L69" s="114"/>
      <c r="M69" s="390">
        <v>723000</v>
      </c>
      <c r="N69" s="390"/>
      <c r="O69" s="390"/>
      <c r="P69" s="430">
        <v>723000</v>
      </c>
      <c r="Q69" s="431"/>
      <c r="R69" s="432"/>
      <c r="S69" s="430">
        <v>86865.81</v>
      </c>
      <c r="T69" s="431"/>
      <c r="U69" s="432"/>
      <c r="V69" s="430">
        <v>0</v>
      </c>
      <c r="W69" s="431"/>
      <c r="X69" s="432"/>
      <c r="Y69" s="430">
        <v>0</v>
      </c>
      <c r="Z69" s="431"/>
      <c r="AA69" s="432"/>
      <c r="AB69" s="398">
        <f t="shared" si="2"/>
        <v>86865.81</v>
      </c>
      <c r="AC69" s="399"/>
      <c r="AD69" s="401"/>
      <c r="AE69" s="398">
        <v>636134.18999999994</v>
      </c>
      <c r="AF69" s="399"/>
      <c r="AG69" s="401"/>
      <c r="AH69" s="398">
        <v>636134.18999999994</v>
      </c>
      <c r="AI69" s="399"/>
      <c r="AJ69" s="400"/>
      <c r="AK69" s="117"/>
      <c r="AL69" s="89" t="str">
        <f t="shared" si="3"/>
        <v>93701049900100000242</v>
      </c>
      <c r="AM69" s="118"/>
      <c r="AN69" s="118"/>
      <c r="AO69" s="88"/>
    </row>
    <row r="70" spans="2:41" s="68" customFormat="1" ht="21">
      <c r="B70" s="115" t="s">
        <v>129</v>
      </c>
      <c r="C70" s="92" t="s">
        <v>29</v>
      </c>
      <c r="D70" s="510" t="s">
        <v>112</v>
      </c>
      <c r="E70" s="511"/>
      <c r="F70" s="116" t="s">
        <v>125</v>
      </c>
      <c r="G70" s="512" t="s">
        <v>120</v>
      </c>
      <c r="H70" s="451"/>
      <c r="I70" s="513"/>
      <c r="J70" s="508" t="s">
        <v>128</v>
      </c>
      <c r="K70" s="509"/>
      <c r="L70" s="114"/>
      <c r="M70" s="390">
        <v>1569000</v>
      </c>
      <c r="N70" s="390"/>
      <c r="O70" s="390"/>
      <c r="P70" s="430">
        <v>1569000</v>
      </c>
      <c r="Q70" s="431"/>
      <c r="R70" s="432"/>
      <c r="S70" s="430">
        <v>283635.46999999997</v>
      </c>
      <c r="T70" s="431"/>
      <c r="U70" s="432"/>
      <c r="V70" s="430">
        <v>0</v>
      </c>
      <c r="W70" s="431"/>
      <c r="X70" s="432"/>
      <c r="Y70" s="430">
        <v>0</v>
      </c>
      <c r="Z70" s="431"/>
      <c r="AA70" s="432"/>
      <c r="AB70" s="398">
        <f t="shared" si="2"/>
        <v>283635.46999999997</v>
      </c>
      <c r="AC70" s="399"/>
      <c r="AD70" s="401"/>
      <c r="AE70" s="398">
        <v>1285364.53</v>
      </c>
      <c r="AF70" s="399"/>
      <c r="AG70" s="401"/>
      <c r="AH70" s="398">
        <v>1285364.53</v>
      </c>
      <c r="AI70" s="399"/>
      <c r="AJ70" s="400"/>
      <c r="AK70" s="117"/>
      <c r="AL70" s="89" t="str">
        <f t="shared" si="3"/>
        <v>93701049900100000244</v>
      </c>
      <c r="AM70" s="118"/>
      <c r="AN70" s="118"/>
      <c r="AO70" s="88"/>
    </row>
    <row r="71" spans="2:41" s="68" customFormat="1">
      <c r="B71" s="115" t="s">
        <v>131</v>
      </c>
      <c r="C71" s="92" t="s">
        <v>29</v>
      </c>
      <c r="D71" s="510" t="s">
        <v>112</v>
      </c>
      <c r="E71" s="511"/>
      <c r="F71" s="116" t="s">
        <v>125</v>
      </c>
      <c r="G71" s="512" t="s">
        <v>120</v>
      </c>
      <c r="H71" s="451"/>
      <c r="I71" s="513"/>
      <c r="J71" s="508" t="s">
        <v>130</v>
      </c>
      <c r="K71" s="509"/>
      <c r="L71" s="114"/>
      <c r="M71" s="390">
        <v>605000</v>
      </c>
      <c r="N71" s="390"/>
      <c r="O71" s="390"/>
      <c r="P71" s="430">
        <v>605000</v>
      </c>
      <c r="Q71" s="431"/>
      <c r="R71" s="432"/>
      <c r="S71" s="430">
        <v>187748.51</v>
      </c>
      <c r="T71" s="431"/>
      <c r="U71" s="432"/>
      <c r="V71" s="430">
        <v>0</v>
      </c>
      <c r="W71" s="431"/>
      <c r="X71" s="432"/>
      <c r="Y71" s="430">
        <v>0</v>
      </c>
      <c r="Z71" s="431"/>
      <c r="AA71" s="432"/>
      <c r="AB71" s="398">
        <f t="shared" si="2"/>
        <v>187748.51</v>
      </c>
      <c r="AC71" s="399"/>
      <c r="AD71" s="401"/>
      <c r="AE71" s="398">
        <v>417251.49</v>
      </c>
      <c r="AF71" s="399"/>
      <c r="AG71" s="401"/>
      <c r="AH71" s="398">
        <v>417251.49</v>
      </c>
      <c r="AI71" s="399"/>
      <c r="AJ71" s="400"/>
      <c r="AK71" s="117"/>
      <c r="AL71" s="89" t="str">
        <f t="shared" si="3"/>
        <v>93701049900100000247</v>
      </c>
      <c r="AM71" s="118"/>
      <c r="AN71" s="118"/>
      <c r="AO71" s="88"/>
    </row>
    <row r="72" spans="2:41" s="68" customFormat="1">
      <c r="B72" s="115" t="s">
        <v>133</v>
      </c>
      <c r="C72" s="92" t="s">
        <v>29</v>
      </c>
      <c r="D72" s="510" t="s">
        <v>112</v>
      </c>
      <c r="E72" s="511"/>
      <c r="F72" s="116" t="s">
        <v>125</v>
      </c>
      <c r="G72" s="512" t="s">
        <v>120</v>
      </c>
      <c r="H72" s="451"/>
      <c r="I72" s="513"/>
      <c r="J72" s="508" t="s">
        <v>132</v>
      </c>
      <c r="K72" s="509"/>
      <c r="L72" s="114"/>
      <c r="M72" s="390">
        <v>5100</v>
      </c>
      <c r="N72" s="390"/>
      <c r="O72" s="390"/>
      <c r="P72" s="430">
        <v>5100</v>
      </c>
      <c r="Q72" s="431"/>
      <c r="R72" s="432"/>
      <c r="S72" s="430">
        <v>742</v>
      </c>
      <c r="T72" s="431"/>
      <c r="U72" s="432"/>
      <c r="V72" s="430">
        <v>0</v>
      </c>
      <c r="W72" s="431"/>
      <c r="X72" s="432"/>
      <c r="Y72" s="430">
        <v>0</v>
      </c>
      <c r="Z72" s="431"/>
      <c r="AA72" s="432"/>
      <c r="AB72" s="398">
        <f t="shared" si="2"/>
        <v>742</v>
      </c>
      <c r="AC72" s="399"/>
      <c r="AD72" s="401"/>
      <c r="AE72" s="398">
        <v>4358</v>
      </c>
      <c r="AF72" s="399"/>
      <c r="AG72" s="401"/>
      <c r="AH72" s="398">
        <v>4358</v>
      </c>
      <c r="AI72" s="399"/>
      <c r="AJ72" s="400"/>
      <c r="AK72" s="117"/>
      <c r="AL72" s="89" t="str">
        <f t="shared" si="3"/>
        <v>93701049900100000852</v>
      </c>
      <c r="AM72" s="118"/>
      <c r="AN72" s="118"/>
      <c r="AO72" s="88"/>
    </row>
    <row r="73" spans="2:41" s="68" customFormat="1">
      <c r="B73" s="115" t="s">
        <v>135</v>
      </c>
      <c r="C73" s="92" t="s">
        <v>29</v>
      </c>
      <c r="D73" s="510" t="s">
        <v>112</v>
      </c>
      <c r="E73" s="511"/>
      <c r="F73" s="116" t="s">
        <v>125</v>
      </c>
      <c r="G73" s="512" t="s">
        <v>120</v>
      </c>
      <c r="H73" s="451"/>
      <c r="I73" s="513"/>
      <c r="J73" s="508" t="s">
        <v>134</v>
      </c>
      <c r="K73" s="509"/>
      <c r="L73" s="114"/>
      <c r="M73" s="390">
        <v>30300</v>
      </c>
      <c r="N73" s="390"/>
      <c r="O73" s="390"/>
      <c r="P73" s="430">
        <v>30300</v>
      </c>
      <c r="Q73" s="431"/>
      <c r="R73" s="432"/>
      <c r="S73" s="430">
        <v>30266</v>
      </c>
      <c r="T73" s="431"/>
      <c r="U73" s="432"/>
      <c r="V73" s="430">
        <v>0</v>
      </c>
      <c r="W73" s="431"/>
      <c r="X73" s="432"/>
      <c r="Y73" s="430">
        <v>0</v>
      </c>
      <c r="Z73" s="431"/>
      <c r="AA73" s="432"/>
      <c r="AB73" s="398">
        <f t="shared" si="2"/>
        <v>30266</v>
      </c>
      <c r="AC73" s="399"/>
      <c r="AD73" s="401"/>
      <c r="AE73" s="398">
        <v>34</v>
      </c>
      <c r="AF73" s="399"/>
      <c r="AG73" s="401"/>
      <c r="AH73" s="398">
        <v>34</v>
      </c>
      <c r="AI73" s="399"/>
      <c r="AJ73" s="400"/>
      <c r="AK73" s="117"/>
      <c r="AL73" s="89" t="str">
        <f t="shared" si="3"/>
        <v>93701049900100000853</v>
      </c>
      <c r="AM73" s="118"/>
      <c r="AN73" s="118"/>
      <c r="AO73" s="88"/>
    </row>
    <row r="74" spans="2:41" s="68" customFormat="1" ht="21">
      <c r="B74" s="115" t="s">
        <v>138</v>
      </c>
      <c r="C74" s="92" t="s">
        <v>29</v>
      </c>
      <c r="D74" s="510" t="s">
        <v>112</v>
      </c>
      <c r="E74" s="511"/>
      <c r="F74" s="116" t="s">
        <v>125</v>
      </c>
      <c r="G74" s="512" t="s">
        <v>137</v>
      </c>
      <c r="H74" s="451"/>
      <c r="I74" s="513"/>
      <c r="J74" s="508" t="s">
        <v>136</v>
      </c>
      <c r="K74" s="509"/>
      <c r="L74" s="114"/>
      <c r="M74" s="390">
        <v>5000</v>
      </c>
      <c r="N74" s="390"/>
      <c r="O74" s="390"/>
      <c r="P74" s="430">
        <v>5000</v>
      </c>
      <c r="Q74" s="431"/>
      <c r="R74" s="432"/>
      <c r="S74" s="430">
        <v>856</v>
      </c>
      <c r="T74" s="431"/>
      <c r="U74" s="432"/>
      <c r="V74" s="430">
        <v>0</v>
      </c>
      <c r="W74" s="431"/>
      <c r="X74" s="432"/>
      <c r="Y74" s="430">
        <v>0</v>
      </c>
      <c r="Z74" s="431"/>
      <c r="AA74" s="432"/>
      <c r="AB74" s="398">
        <f t="shared" si="2"/>
        <v>856</v>
      </c>
      <c r="AC74" s="399"/>
      <c r="AD74" s="401"/>
      <c r="AE74" s="398">
        <v>4144</v>
      </c>
      <c r="AF74" s="399"/>
      <c r="AG74" s="401"/>
      <c r="AH74" s="398">
        <v>4144</v>
      </c>
      <c r="AI74" s="399"/>
      <c r="AJ74" s="400"/>
      <c r="AK74" s="117"/>
      <c r="AL74" s="89" t="str">
        <f t="shared" si="3"/>
        <v>93701049900120940851</v>
      </c>
      <c r="AM74" s="118"/>
      <c r="AN74" s="118"/>
      <c r="AO74" s="88"/>
    </row>
    <row r="75" spans="2:41" s="68" customFormat="1" ht="31.2">
      <c r="B75" s="115" t="s">
        <v>121</v>
      </c>
      <c r="C75" s="92" t="s">
        <v>29</v>
      </c>
      <c r="D75" s="510" t="s">
        <v>112</v>
      </c>
      <c r="E75" s="511"/>
      <c r="F75" s="116" t="s">
        <v>125</v>
      </c>
      <c r="G75" s="512" t="s">
        <v>124</v>
      </c>
      <c r="H75" s="451"/>
      <c r="I75" s="513"/>
      <c r="J75" s="508" t="s">
        <v>119</v>
      </c>
      <c r="K75" s="509"/>
      <c r="L75" s="114"/>
      <c r="M75" s="390">
        <v>416000</v>
      </c>
      <c r="N75" s="390"/>
      <c r="O75" s="390"/>
      <c r="P75" s="430">
        <v>416000</v>
      </c>
      <c r="Q75" s="431"/>
      <c r="R75" s="432"/>
      <c r="S75" s="430">
        <v>30054.3</v>
      </c>
      <c r="T75" s="431"/>
      <c r="U75" s="432"/>
      <c r="V75" s="430">
        <v>0</v>
      </c>
      <c r="W75" s="431"/>
      <c r="X75" s="432"/>
      <c r="Y75" s="430">
        <v>0</v>
      </c>
      <c r="Z75" s="431"/>
      <c r="AA75" s="432"/>
      <c r="AB75" s="398">
        <f t="shared" si="2"/>
        <v>30054.3</v>
      </c>
      <c r="AC75" s="399"/>
      <c r="AD75" s="401"/>
      <c r="AE75" s="398">
        <v>385945.7</v>
      </c>
      <c r="AF75" s="399"/>
      <c r="AG75" s="401"/>
      <c r="AH75" s="398">
        <v>385945.7</v>
      </c>
      <c r="AI75" s="399"/>
      <c r="AJ75" s="400"/>
      <c r="AK75" s="117"/>
      <c r="AL75" s="89" t="str">
        <f t="shared" si="3"/>
        <v>93701049900120990121</v>
      </c>
      <c r="AM75" s="118"/>
      <c r="AN75" s="118"/>
      <c r="AO75" s="88"/>
    </row>
    <row r="76" spans="2:41" s="68" customFormat="1" ht="61.8">
      <c r="B76" s="115" t="s">
        <v>123</v>
      </c>
      <c r="C76" s="92" t="s">
        <v>29</v>
      </c>
      <c r="D76" s="510" t="s">
        <v>112</v>
      </c>
      <c r="E76" s="511"/>
      <c r="F76" s="116" t="s">
        <v>125</v>
      </c>
      <c r="G76" s="512" t="s">
        <v>124</v>
      </c>
      <c r="H76" s="451"/>
      <c r="I76" s="513"/>
      <c r="J76" s="508" t="s">
        <v>122</v>
      </c>
      <c r="K76" s="509"/>
      <c r="L76" s="114"/>
      <c r="M76" s="390">
        <v>125600</v>
      </c>
      <c r="N76" s="390"/>
      <c r="O76" s="390"/>
      <c r="P76" s="430">
        <v>125600</v>
      </c>
      <c r="Q76" s="431"/>
      <c r="R76" s="432"/>
      <c r="S76" s="430">
        <v>0</v>
      </c>
      <c r="T76" s="431"/>
      <c r="U76" s="432"/>
      <c r="V76" s="430">
        <v>0</v>
      </c>
      <c r="W76" s="431"/>
      <c r="X76" s="432"/>
      <c r="Y76" s="430">
        <v>0</v>
      </c>
      <c r="Z76" s="431"/>
      <c r="AA76" s="432"/>
      <c r="AB76" s="398">
        <f t="shared" si="2"/>
        <v>0</v>
      </c>
      <c r="AC76" s="399"/>
      <c r="AD76" s="401"/>
      <c r="AE76" s="398">
        <v>125600</v>
      </c>
      <c r="AF76" s="399"/>
      <c r="AG76" s="401"/>
      <c r="AH76" s="398">
        <v>125600</v>
      </c>
      <c r="AI76" s="399"/>
      <c r="AJ76" s="400"/>
      <c r="AK76" s="117"/>
      <c r="AL76" s="89" t="str">
        <f t="shared" si="3"/>
        <v>93701049900120990129</v>
      </c>
      <c r="AM76" s="118"/>
      <c r="AN76" s="118"/>
      <c r="AO76" s="88"/>
    </row>
    <row r="77" spans="2:41" s="68" customFormat="1">
      <c r="B77" s="115" t="s">
        <v>142</v>
      </c>
      <c r="C77" s="92" t="s">
        <v>29</v>
      </c>
      <c r="D77" s="510" t="s">
        <v>112</v>
      </c>
      <c r="E77" s="511"/>
      <c r="F77" s="116" t="s">
        <v>139</v>
      </c>
      <c r="G77" s="512" t="s">
        <v>140</v>
      </c>
      <c r="H77" s="451"/>
      <c r="I77" s="513"/>
      <c r="J77" s="508" t="s">
        <v>141</v>
      </c>
      <c r="K77" s="509"/>
      <c r="L77" s="114"/>
      <c r="M77" s="390">
        <v>40000</v>
      </c>
      <c r="N77" s="390"/>
      <c r="O77" s="390"/>
      <c r="P77" s="430">
        <v>40000</v>
      </c>
      <c r="Q77" s="431"/>
      <c r="R77" s="432"/>
      <c r="S77" s="430">
        <v>0</v>
      </c>
      <c r="T77" s="431"/>
      <c r="U77" s="432"/>
      <c r="V77" s="430">
        <v>0</v>
      </c>
      <c r="W77" s="431"/>
      <c r="X77" s="432"/>
      <c r="Y77" s="430">
        <v>0</v>
      </c>
      <c r="Z77" s="431"/>
      <c r="AA77" s="432"/>
      <c r="AB77" s="398">
        <f t="shared" si="2"/>
        <v>0</v>
      </c>
      <c r="AC77" s="399"/>
      <c r="AD77" s="401"/>
      <c r="AE77" s="398">
        <v>40000</v>
      </c>
      <c r="AF77" s="399"/>
      <c r="AG77" s="401"/>
      <c r="AH77" s="398">
        <v>40000</v>
      </c>
      <c r="AI77" s="399"/>
      <c r="AJ77" s="400"/>
      <c r="AK77" s="117"/>
      <c r="AL77" s="89" t="str">
        <f t="shared" si="3"/>
        <v>93701119900000730870</v>
      </c>
      <c r="AM77" s="118"/>
      <c r="AN77" s="118"/>
      <c r="AO77" s="88"/>
    </row>
    <row r="78" spans="2:41" s="68" customFormat="1">
      <c r="B78" s="115" t="s">
        <v>142</v>
      </c>
      <c r="C78" s="92" t="s">
        <v>29</v>
      </c>
      <c r="D78" s="510" t="s">
        <v>112</v>
      </c>
      <c r="E78" s="511"/>
      <c r="F78" s="116" t="s">
        <v>139</v>
      </c>
      <c r="G78" s="512" t="s">
        <v>143</v>
      </c>
      <c r="H78" s="451"/>
      <c r="I78" s="513"/>
      <c r="J78" s="508" t="s">
        <v>141</v>
      </c>
      <c r="K78" s="509"/>
      <c r="L78" s="114"/>
      <c r="M78" s="390">
        <v>60000</v>
      </c>
      <c r="N78" s="390"/>
      <c r="O78" s="390"/>
      <c r="P78" s="430">
        <v>60000</v>
      </c>
      <c r="Q78" s="431"/>
      <c r="R78" s="432"/>
      <c r="S78" s="430">
        <v>0</v>
      </c>
      <c r="T78" s="431"/>
      <c r="U78" s="432"/>
      <c r="V78" s="430">
        <v>0</v>
      </c>
      <c r="W78" s="431"/>
      <c r="X78" s="432"/>
      <c r="Y78" s="430">
        <v>0</v>
      </c>
      <c r="Z78" s="431"/>
      <c r="AA78" s="432"/>
      <c r="AB78" s="398">
        <f t="shared" si="2"/>
        <v>0</v>
      </c>
      <c r="AC78" s="399"/>
      <c r="AD78" s="401"/>
      <c r="AE78" s="398">
        <v>60000</v>
      </c>
      <c r="AF78" s="399"/>
      <c r="AG78" s="401"/>
      <c r="AH78" s="398">
        <v>60000</v>
      </c>
      <c r="AI78" s="399"/>
      <c r="AJ78" s="400"/>
      <c r="AK78" s="117"/>
      <c r="AL78" s="89" t="str">
        <f t="shared" si="3"/>
        <v>93701119900000740870</v>
      </c>
      <c r="AM78" s="118"/>
      <c r="AN78" s="118"/>
      <c r="AO78" s="88"/>
    </row>
    <row r="79" spans="2:41" s="68" customFormat="1" ht="21">
      <c r="B79" s="115" t="s">
        <v>129</v>
      </c>
      <c r="C79" s="92" t="s">
        <v>29</v>
      </c>
      <c r="D79" s="510" t="s">
        <v>112</v>
      </c>
      <c r="E79" s="511"/>
      <c r="F79" s="116" t="s">
        <v>144</v>
      </c>
      <c r="G79" s="512" t="s">
        <v>145</v>
      </c>
      <c r="H79" s="451"/>
      <c r="I79" s="513"/>
      <c r="J79" s="508" t="s">
        <v>128</v>
      </c>
      <c r="K79" s="509"/>
      <c r="L79" s="114"/>
      <c r="M79" s="390">
        <v>130000</v>
      </c>
      <c r="N79" s="390"/>
      <c r="O79" s="390"/>
      <c r="P79" s="430">
        <v>130000</v>
      </c>
      <c r="Q79" s="431"/>
      <c r="R79" s="432"/>
      <c r="S79" s="430">
        <v>0</v>
      </c>
      <c r="T79" s="431"/>
      <c r="U79" s="432"/>
      <c r="V79" s="430">
        <v>0</v>
      </c>
      <c r="W79" s="431"/>
      <c r="X79" s="432"/>
      <c r="Y79" s="430">
        <v>0</v>
      </c>
      <c r="Z79" s="431"/>
      <c r="AA79" s="432"/>
      <c r="AB79" s="398">
        <f t="shared" si="2"/>
        <v>0</v>
      </c>
      <c r="AC79" s="399"/>
      <c r="AD79" s="401"/>
      <c r="AE79" s="398">
        <v>130000</v>
      </c>
      <c r="AF79" s="399"/>
      <c r="AG79" s="401"/>
      <c r="AH79" s="398">
        <v>130000</v>
      </c>
      <c r="AI79" s="399"/>
      <c r="AJ79" s="400"/>
      <c r="AK79" s="117"/>
      <c r="AL79" s="89" t="str">
        <f t="shared" si="3"/>
        <v>93701139900000110244</v>
      </c>
      <c r="AM79" s="118"/>
      <c r="AN79" s="118"/>
      <c r="AO79" s="88"/>
    </row>
    <row r="80" spans="2:41" s="68" customFormat="1" ht="21">
      <c r="B80" s="115" t="s">
        <v>129</v>
      </c>
      <c r="C80" s="92" t="s">
        <v>29</v>
      </c>
      <c r="D80" s="510" t="s">
        <v>112</v>
      </c>
      <c r="E80" s="511"/>
      <c r="F80" s="116" t="s">
        <v>144</v>
      </c>
      <c r="G80" s="512" t="s">
        <v>146</v>
      </c>
      <c r="H80" s="451"/>
      <c r="I80" s="513"/>
      <c r="J80" s="508" t="s">
        <v>128</v>
      </c>
      <c r="K80" s="509"/>
      <c r="L80" s="114"/>
      <c r="M80" s="390">
        <v>760000</v>
      </c>
      <c r="N80" s="390"/>
      <c r="O80" s="390"/>
      <c r="P80" s="430">
        <v>760000</v>
      </c>
      <c r="Q80" s="431"/>
      <c r="R80" s="432"/>
      <c r="S80" s="430">
        <v>86330</v>
      </c>
      <c r="T80" s="431"/>
      <c r="U80" s="432"/>
      <c r="V80" s="430">
        <v>0</v>
      </c>
      <c r="W80" s="431"/>
      <c r="X80" s="432"/>
      <c r="Y80" s="430">
        <v>0</v>
      </c>
      <c r="Z80" s="431"/>
      <c r="AA80" s="432"/>
      <c r="AB80" s="398">
        <f t="shared" si="2"/>
        <v>86330</v>
      </c>
      <c r="AC80" s="399"/>
      <c r="AD80" s="401"/>
      <c r="AE80" s="398">
        <v>673670</v>
      </c>
      <c r="AF80" s="399"/>
      <c r="AG80" s="401"/>
      <c r="AH80" s="398">
        <v>673670</v>
      </c>
      <c r="AI80" s="399"/>
      <c r="AJ80" s="400"/>
      <c r="AK80" s="117"/>
      <c r="AL80" s="89" t="str">
        <f t="shared" si="3"/>
        <v>93701139900000120244</v>
      </c>
      <c r="AM80" s="118"/>
      <c r="AN80" s="118"/>
      <c r="AO80" s="88"/>
    </row>
    <row r="81" spans="2:41" s="68" customFormat="1">
      <c r="B81" s="115" t="s">
        <v>133</v>
      </c>
      <c r="C81" s="92" t="s">
        <v>29</v>
      </c>
      <c r="D81" s="510" t="s">
        <v>112</v>
      </c>
      <c r="E81" s="511"/>
      <c r="F81" s="116" t="s">
        <v>144</v>
      </c>
      <c r="G81" s="512" t="s">
        <v>146</v>
      </c>
      <c r="H81" s="451"/>
      <c r="I81" s="513"/>
      <c r="J81" s="508" t="s">
        <v>132</v>
      </c>
      <c r="K81" s="509"/>
      <c r="L81" s="114"/>
      <c r="M81" s="390">
        <v>45000</v>
      </c>
      <c r="N81" s="390"/>
      <c r="O81" s="390"/>
      <c r="P81" s="430">
        <v>45000</v>
      </c>
      <c r="Q81" s="431"/>
      <c r="R81" s="432"/>
      <c r="S81" s="430">
        <v>28306</v>
      </c>
      <c r="T81" s="431"/>
      <c r="U81" s="432"/>
      <c r="V81" s="430">
        <v>0</v>
      </c>
      <c r="W81" s="431"/>
      <c r="X81" s="432"/>
      <c r="Y81" s="430">
        <v>0</v>
      </c>
      <c r="Z81" s="431"/>
      <c r="AA81" s="432"/>
      <c r="AB81" s="398">
        <f t="shared" si="2"/>
        <v>28306</v>
      </c>
      <c r="AC81" s="399"/>
      <c r="AD81" s="401"/>
      <c r="AE81" s="398">
        <v>16694</v>
      </c>
      <c r="AF81" s="399"/>
      <c r="AG81" s="401"/>
      <c r="AH81" s="398">
        <v>16694</v>
      </c>
      <c r="AI81" s="399"/>
      <c r="AJ81" s="400"/>
      <c r="AK81" s="117"/>
      <c r="AL81" s="89" t="str">
        <f t="shared" si="3"/>
        <v>93701139900000120852</v>
      </c>
      <c r="AM81" s="118"/>
      <c r="AN81" s="118"/>
      <c r="AO81" s="88"/>
    </row>
    <row r="82" spans="2:41" s="68" customFormat="1">
      <c r="B82" s="115" t="s">
        <v>135</v>
      </c>
      <c r="C82" s="92" t="s">
        <v>29</v>
      </c>
      <c r="D82" s="510" t="s">
        <v>112</v>
      </c>
      <c r="E82" s="511"/>
      <c r="F82" s="116" t="s">
        <v>144</v>
      </c>
      <c r="G82" s="512" t="s">
        <v>146</v>
      </c>
      <c r="H82" s="451"/>
      <c r="I82" s="513"/>
      <c r="J82" s="508" t="s">
        <v>134</v>
      </c>
      <c r="K82" s="509"/>
      <c r="L82" s="114"/>
      <c r="M82" s="390">
        <v>96000</v>
      </c>
      <c r="N82" s="390"/>
      <c r="O82" s="390"/>
      <c r="P82" s="430">
        <v>96000</v>
      </c>
      <c r="Q82" s="431"/>
      <c r="R82" s="432"/>
      <c r="S82" s="430">
        <v>0</v>
      </c>
      <c r="T82" s="431"/>
      <c r="U82" s="432"/>
      <c r="V82" s="430">
        <v>0</v>
      </c>
      <c r="W82" s="431"/>
      <c r="X82" s="432"/>
      <c r="Y82" s="430">
        <v>0</v>
      </c>
      <c r="Z82" s="431"/>
      <c r="AA82" s="432"/>
      <c r="AB82" s="398">
        <f t="shared" si="2"/>
        <v>0</v>
      </c>
      <c r="AC82" s="399"/>
      <c r="AD82" s="401"/>
      <c r="AE82" s="398">
        <v>96000</v>
      </c>
      <c r="AF82" s="399"/>
      <c r="AG82" s="401"/>
      <c r="AH82" s="398">
        <v>96000</v>
      </c>
      <c r="AI82" s="399"/>
      <c r="AJ82" s="400"/>
      <c r="AK82" s="117"/>
      <c r="AL82" s="89" t="str">
        <f t="shared" si="3"/>
        <v>93701139900000120853</v>
      </c>
      <c r="AM82" s="118"/>
      <c r="AN82" s="118"/>
      <c r="AO82" s="88"/>
    </row>
    <row r="83" spans="2:41" s="68" customFormat="1" ht="21">
      <c r="B83" s="115" t="s">
        <v>138</v>
      </c>
      <c r="C83" s="92" t="s">
        <v>29</v>
      </c>
      <c r="D83" s="510" t="s">
        <v>112</v>
      </c>
      <c r="E83" s="511"/>
      <c r="F83" s="116" t="s">
        <v>144</v>
      </c>
      <c r="G83" s="512" t="s">
        <v>147</v>
      </c>
      <c r="H83" s="451"/>
      <c r="I83" s="513"/>
      <c r="J83" s="508" t="s">
        <v>136</v>
      </c>
      <c r="K83" s="509"/>
      <c r="L83" s="114"/>
      <c r="M83" s="390">
        <v>211800</v>
      </c>
      <c r="N83" s="390"/>
      <c r="O83" s="390"/>
      <c r="P83" s="430">
        <v>211800</v>
      </c>
      <c r="Q83" s="431"/>
      <c r="R83" s="432"/>
      <c r="S83" s="430">
        <v>29851</v>
      </c>
      <c r="T83" s="431"/>
      <c r="U83" s="432"/>
      <c r="V83" s="430">
        <v>0</v>
      </c>
      <c r="W83" s="431"/>
      <c r="X83" s="432"/>
      <c r="Y83" s="430">
        <v>0</v>
      </c>
      <c r="Z83" s="431"/>
      <c r="AA83" s="432"/>
      <c r="AB83" s="398">
        <f t="shared" si="2"/>
        <v>29851</v>
      </c>
      <c r="AC83" s="399"/>
      <c r="AD83" s="401"/>
      <c r="AE83" s="398">
        <v>181949</v>
      </c>
      <c r="AF83" s="399"/>
      <c r="AG83" s="401"/>
      <c r="AH83" s="398">
        <v>181949</v>
      </c>
      <c r="AI83" s="399"/>
      <c r="AJ83" s="400"/>
      <c r="AK83" s="117"/>
      <c r="AL83" s="89" t="str">
        <f t="shared" si="3"/>
        <v>93701139900020940851</v>
      </c>
      <c r="AM83" s="118"/>
      <c r="AN83" s="118"/>
      <c r="AO83" s="88"/>
    </row>
    <row r="84" spans="2:41" s="68" customFormat="1" ht="31.2">
      <c r="B84" s="115" t="s">
        <v>121</v>
      </c>
      <c r="C84" s="92" t="s">
        <v>29</v>
      </c>
      <c r="D84" s="510" t="s">
        <v>112</v>
      </c>
      <c r="E84" s="511"/>
      <c r="F84" s="116" t="s">
        <v>148</v>
      </c>
      <c r="G84" s="512" t="s">
        <v>149</v>
      </c>
      <c r="H84" s="451"/>
      <c r="I84" s="513"/>
      <c r="J84" s="508" t="s">
        <v>119</v>
      </c>
      <c r="K84" s="509"/>
      <c r="L84" s="114"/>
      <c r="M84" s="390">
        <v>302400</v>
      </c>
      <c r="N84" s="390"/>
      <c r="O84" s="390"/>
      <c r="P84" s="430">
        <v>302400</v>
      </c>
      <c r="Q84" s="431"/>
      <c r="R84" s="432"/>
      <c r="S84" s="430">
        <v>62536.5</v>
      </c>
      <c r="T84" s="431"/>
      <c r="U84" s="432"/>
      <c r="V84" s="430">
        <v>0</v>
      </c>
      <c r="W84" s="431"/>
      <c r="X84" s="432"/>
      <c r="Y84" s="430">
        <v>0</v>
      </c>
      <c r="Z84" s="431"/>
      <c r="AA84" s="432"/>
      <c r="AB84" s="398">
        <f t="shared" si="2"/>
        <v>62536.5</v>
      </c>
      <c r="AC84" s="399"/>
      <c r="AD84" s="401"/>
      <c r="AE84" s="398">
        <v>239863.5</v>
      </c>
      <c r="AF84" s="399"/>
      <c r="AG84" s="401"/>
      <c r="AH84" s="398">
        <v>239863.5</v>
      </c>
      <c r="AI84" s="399"/>
      <c r="AJ84" s="400"/>
      <c r="AK84" s="117"/>
      <c r="AL84" s="89" t="str">
        <f t="shared" si="3"/>
        <v>93702039900051180121</v>
      </c>
      <c r="AM84" s="118"/>
      <c r="AN84" s="118"/>
      <c r="AO84" s="88"/>
    </row>
    <row r="85" spans="2:41" s="68" customFormat="1" ht="61.8">
      <c r="B85" s="115" t="s">
        <v>123</v>
      </c>
      <c r="C85" s="92" t="s">
        <v>29</v>
      </c>
      <c r="D85" s="510" t="s">
        <v>112</v>
      </c>
      <c r="E85" s="511"/>
      <c r="F85" s="116" t="s">
        <v>148</v>
      </c>
      <c r="G85" s="512" t="s">
        <v>149</v>
      </c>
      <c r="H85" s="451"/>
      <c r="I85" s="513"/>
      <c r="J85" s="508" t="s">
        <v>122</v>
      </c>
      <c r="K85" s="509"/>
      <c r="L85" s="114"/>
      <c r="M85" s="390">
        <v>88400</v>
      </c>
      <c r="N85" s="390"/>
      <c r="O85" s="390"/>
      <c r="P85" s="430">
        <v>88400</v>
      </c>
      <c r="Q85" s="431"/>
      <c r="R85" s="432"/>
      <c r="S85" s="430">
        <v>15108.83</v>
      </c>
      <c r="T85" s="431"/>
      <c r="U85" s="432"/>
      <c r="V85" s="430">
        <v>0</v>
      </c>
      <c r="W85" s="431"/>
      <c r="X85" s="432"/>
      <c r="Y85" s="430">
        <v>0</v>
      </c>
      <c r="Z85" s="431"/>
      <c r="AA85" s="432"/>
      <c r="AB85" s="398">
        <f t="shared" si="2"/>
        <v>15108.83</v>
      </c>
      <c r="AC85" s="399"/>
      <c r="AD85" s="401"/>
      <c r="AE85" s="398">
        <v>73291.17</v>
      </c>
      <c r="AF85" s="399"/>
      <c r="AG85" s="401"/>
      <c r="AH85" s="398">
        <v>73291.17</v>
      </c>
      <c r="AI85" s="399"/>
      <c r="AJ85" s="400"/>
      <c r="AK85" s="117"/>
      <c r="AL85" s="89" t="str">
        <f t="shared" si="3"/>
        <v>93702039900051180129</v>
      </c>
      <c r="AM85" s="118"/>
      <c r="AN85" s="118"/>
      <c r="AO85" s="88"/>
    </row>
    <row r="86" spans="2:41" s="68" customFormat="1" ht="31.2">
      <c r="B86" s="115" t="s">
        <v>127</v>
      </c>
      <c r="C86" s="92" t="s">
        <v>29</v>
      </c>
      <c r="D86" s="510" t="s">
        <v>112</v>
      </c>
      <c r="E86" s="511"/>
      <c r="F86" s="116" t="s">
        <v>148</v>
      </c>
      <c r="G86" s="512" t="s">
        <v>149</v>
      </c>
      <c r="H86" s="451"/>
      <c r="I86" s="513"/>
      <c r="J86" s="508" t="s">
        <v>126</v>
      </c>
      <c r="K86" s="509"/>
      <c r="L86" s="114"/>
      <c r="M86" s="390">
        <v>28300</v>
      </c>
      <c r="N86" s="390"/>
      <c r="O86" s="390"/>
      <c r="P86" s="430">
        <v>28300</v>
      </c>
      <c r="Q86" s="431"/>
      <c r="R86" s="432"/>
      <c r="S86" s="430">
        <v>0</v>
      </c>
      <c r="T86" s="431"/>
      <c r="U86" s="432"/>
      <c r="V86" s="430">
        <v>0</v>
      </c>
      <c r="W86" s="431"/>
      <c r="X86" s="432"/>
      <c r="Y86" s="430">
        <v>0</v>
      </c>
      <c r="Z86" s="431"/>
      <c r="AA86" s="432"/>
      <c r="AB86" s="398">
        <f t="shared" si="2"/>
        <v>0</v>
      </c>
      <c r="AC86" s="399"/>
      <c r="AD86" s="401"/>
      <c r="AE86" s="398">
        <v>28300</v>
      </c>
      <c r="AF86" s="399"/>
      <c r="AG86" s="401"/>
      <c r="AH86" s="398">
        <v>28300</v>
      </c>
      <c r="AI86" s="399"/>
      <c r="AJ86" s="400"/>
      <c r="AK86" s="117"/>
      <c r="AL86" s="89" t="str">
        <f t="shared" si="3"/>
        <v>93702039900051180242</v>
      </c>
      <c r="AM86" s="118"/>
      <c r="AN86" s="118"/>
      <c r="AO86" s="88"/>
    </row>
    <row r="87" spans="2:41" s="68" customFormat="1" ht="21">
      <c r="B87" s="115" t="s">
        <v>129</v>
      </c>
      <c r="C87" s="92" t="s">
        <v>29</v>
      </c>
      <c r="D87" s="510" t="s">
        <v>112</v>
      </c>
      <c r="E87" s="511"/>
      <c r="F87" s="116" t="s">
        <v>148</v>
      </c>
      <c r="G87" s="512" t="s">
        <v>149</v>
      </c>
      <c r="H87" s="451"/>
      <c r="I87" s="513"/>
      <c r="J87" s="508" t="s">
        <v>128</v>
      </c>
      <c r="K87" s="509"/>
      <c r="L87" s="114"/>
      <c r="M87" s="390">
        <v>18000</v>
      </c>
      <c r="N87" s="390"/>
      <c r="O87" s="390"/>
      <c r="P87" s="430">
        <v>18000</v>
      </c>
      <c r="Q87" s="431"/>
      <c r="R87" s="432"/>
      <c r="S87" s="430">
        <v>0</v>
      </c>
      <c r="T87" s="431"/>
      <c r="U87" s="432"/>
      <c r="V87" s="430">
        <v>0</v>
      </c>
      <c r="W87" s="431"/>
      <c r="X87" s="432"/>
      <c r="Y87" s="430">
        <v>0</v>
      </c>
      <c r="Z87" s="431"/>
      <c r="AA87" s="432"/>
      <c r="AB87" s="398">
        <f t="shared" si="2"/>
        <v>0</v>
      </c>
      <c r="AC87" s="399"/>
      <c r="AD87" s="401"/>
      <c r="AE87" s="398">
        <v>18000</v>
      </c>
      <c r="AF87" s="399"/>
      <c r="AG87" s="401"/>
      <c r="AH87" s="398">
        <v>18000</v>
      </c>
      <c r="AI87" s="399"/>
      <c r="AJ87" s="400"/>
      <c r="AK87" s="117"/>
      <c r="AL87" s="89" t="str">
        <f t="shared" si="3"/>
        <v>93702039900051180244</v>
      </c>
      <c r="AM87" s="118"/>
      <c r="AN87" s="118"/>
      <c r="AO87" s="88"/>
    </row>
    <row r="88" spans="2:41" s="68" customFormat="1" ht="21">
      <c r="B88" s="115" t="s">
        <v>129</v>
      </c>
      <c r="C88" s="92" t="s">
        <v>29</v>
      </c>
      <c r="D88" s="510" t="s">
        <v>112</v>
      </c>
      <c r="E88" s="511"/>
      <c r="F88" s="116" t="s">
        <v>151</v>
      </c>
      <c r="G88" s="512" t="s">
        <v>150</v>
      </c>
      <c r="H88" s="451"/>
      <c r="I88" s="513"/>
      <c r="J88" s="508" t="s">
        <v>128</v>
      </c>
      <c r="K88" s="509"/>
      <c r="L88" s="114"/>
      <c r="M88" s="390">
        <v>460000</v>
      </c>
      <c r="N88" s="390"/>
      <c r="O88" s="390"/>
      <c r="P88" s="430">
        <v>460000</v>
      </c>
      <c r="Q88" s="431"/>
      <c r="R88" s="432"/>
      <c r="S88" s="430">
        <v>0</v>
      </c>
      <c r="T88" s="431"/>
      <c r="U88" s="432"/>
      <c r="V88" s="430">
        <v>0</v>
      </c>
      <c r="W88" s="431"/>
      <c r="X88" s="432"/>
      <c r="Y88" s="430">
        <v>0</v>
      </c>
      <c r="Z88" s="431"/>
      <c r="AA88" s="432"/>
      <c r="AB88" s="398">
        <f t="shared" si="2"/>
        <v>0</v>
      </c>
      <c r="AC88" s="399"/>
      <c r="AD88" s="401"/>
      <c r="AE88" s="398">
        <v>460000</v>
      </c>
      <c r="AF88" s="399"/>
      <c r="AG88" s="401"/>
      <c r="AH88" s="398">
        <v>460000</v>
      </c>
      <c r="AI88" s="399"/>
      <c r="AJ88" s="400"/>
      <c r="AK88" s="117"/>
      <c r="AL88" s="89" t="str">
        <f t="shared" si="3"/>
        <v>93703109900000201244</v>
      </c>
      <c r="AM88" s="118"/>
      <c r="AN88" s="118"/>
      <c r="AO88" s="88"/>
    </row>
    <row r="89" spans="2:41" s="68" customFormat="1" ht="21">
      <c r="B89" s="115" t="s">
        <v>129</v>
      </c>
      <c r="C89" s="92" t="s">
        <v>29</v>
      </c>
      <c r="D89" s="510" t="s">
        <v>112</v>
      </c>
      <c r="E89" s="511"/>
      <c r="F89" s="116" t="s">
        <v>153</v>
      </c>
      <c r="G89" s="512" t="s">
        <v>152</v>
      </c>
      <c r="H89" s="451"/>
      <c r="I89" s="513"/>
      <c r="J89" s="508" t="s">
        <v>128</v>
      </c>
      <c r="K89" s="509"/>
      <c r="L89" s="114"/>
      <c r="M89" s="390">
        <v>3080000</v>
      </c>
      <c r="N89" s="390"/>
      <c r="O89" s="390"/>
      <c r="P89" s="430">
        <v>3080000</v>
      </c>
      <c r="Q89" s="431"/>
      <c r="R89" s="432"/>
      <c r="S89" s="430">
        <v>675021.24</v>
      </c>
      <c r="T89" s="431"/>
      <c r="U89" s="432"/>
      <c r="V89" s="430">
        <v>0</v>
      </c>
      <c r="W89" s="431"/>
      <c r="X89" s="432"/>
      <c r="Y89" s="430">
        <v>0</v>
      </c>
      <c r="Z89" s="431"/>
      <c r="AA89" s="432"/>
      <c r="AB89" s="398">
        <f t="shared" si="2"/>
        <v>675021.24</v>
      </c>
      <c r="AC89" s="399"/>
      <c r="AD89" s="401"/>
      <c r="AE89" s="398">
        <v>2404978.7599999998</v>
      </c>
      <c r="AF89" s="399"/>
      <c r="AG89" s="401"/>
      <c r="AH89" s="398">
        <v>2404978.7599999998</v>
      </c>
      <c r="AI89" s="399"/>
      <c r="AJ89" s="400"/>
      <c r="AK89" s="117"/>
      <c r="AL89" s="89" t="str">
        <f t="shared" si="3"/>
        <v>93704099900000411244</v>
      </c>
      <c r="AM89" s="118"/>
      <c r="AN89" s="118"/>
      <c r="AO89" s="88"/>
    </row>
    <row r="90" spans="2:41" s="68" customFormat="1" ht="21">
      <c r="B90" s="115" t="s">
        <v>129</v>
      </c>
      <c r="C90" s="92" t="s">
        <v>29</v>
      </c>
      <c r="D90" s="510" t="s">
        <v>112</v>
      </c>
      <c r="E90" s="511"/>
      <c r="F90" s="116" t="s">
        <v>153</v>
      </c>
      <c r="G90" s="512" t="s">
        <v>154</v>
      </c>
      <c r="H90" s="451"/>
      <c r="I90" s="513"/>
      <c r="J90" s="508" t="s">
        <v>128</v>
      </c>
      <c r="K90" s="509"/>
      <c r="L90" s="114"/>
      <c r="M90" s="390">
        <v>5676179.0999999996</v>
      </c>
      <c r="N90" s="390"/>
      <c r="O90" s="390"/>
      <c r="P90" s="430">
        <v>5676179.0999999996</v>
      </c>
      <c r="Q90" s="431"/>
      <c r="R90" s="432"/>
      <c r="S90" s="430">
        <v>0</v>
      </c>
      <c r="T90" s="431"/>
      <c r="U90" s="432"/>
      <c r="V90" s="430">
        <v>0</v>
      </c>
      <c r="W90" s="431"/>
      <c r="X90" s="432"/>
      <c r="Y90" s="430">
        <v>0</v>
      </c>
      <c r="Z90" s="431"/>
      <c r="AA90" s="432"/>
      <c r="AB90" s="398">
        <f t="shared" si="2"/>
        <v>0</v>
      </c>
      <c r="AC90" s="399"/>
      <c r="AD90" s="401"/>
      <c r="AE90" s="398">
        <v>5676179.0999999996</v>
      </c>
      <c r="AF90" s="399"/>
      <c r="AG90" s="401"/>
      <c r="AH90" s="398">
        <v>5676179.0999999996</v>
      </c>
      <c r="AI90" s="399"/>
      <c r="AJ90" s="400"/>
      <c r="AK90" s="117"/>
      <c r="AL90" s="89" t="str">
        <f t="shared" si="3"/>
        <v>93704099900000412244</v>
      </c>
      <c r="AM90" s="118"/>
      <c r="AN90" s="118"/>
      <c r="AO90" s="88"/>
    </row>
    <row r="91" spans="2:41" s="68" customFormat="1">
      <c r="B91" s="115" t="s">
        <v>155</v>
      </c>
      <c r="C91" s="92" t="s">
        <v>29</v>
      </c>
      <c r="D91" s="510" t="s">
        <v>112</v>
      </c>
      <c r="E91" s="511"/>
      <c r="F91" s="116" t="s">
        <v>153</v>
      </c>
      <c r="G91" s="512" t="s">
        <v>156</v>
      </c>
      <c r="H91" s="451"/>
      <c r="I91" s="513"/>
      <c r="J91" s="508" t="s">
        <v>157</v>
      </c>
      <c r="K91" s="509"/>
      <c r="L91" s="114"/>
      <c r="M91" s="390">
        <v>483820.9</v>
      </c>
      <c r="N91" s="390"/>
      <c r="O91" s="390"/>
      <c r="P91" s="430">
        <v>483820.9</v>
      </c>
      <c r="Q91" s="431"/>
      <c r="R91" s="432"/>
      <c r="S91" s="430">
        <v>0</v>
      </c>
      <c r="T91" s="431"/>
      <c r="U91" s="432"/>
      <c r="V91" s="430">
        <v>0</v>
      </c>
      <c r="W91" s="431"/>
      <c r="X91" s="432"/>
      <c r="Y91" s="430">
        <v>0</v>
      </c>
      <c r="Z91" s="431"/>
      <c r="AA91" s="432"/>
      <c r="AB91" s="398">
        <f t="shared" si="2"/>
        <v>0</v>
      </c>
      <c r="AC91" s="399"/>
      <c r="AD91" s="401"/>
      <c r="AE91" s="398">
        <v>483820.9</v>
      </c>
      <c r="AF91" s="399"/>
      <c r="AG91" s="401"/>
      <c r="AH91" s="398">
        <v>483820.9</v>
      </c>
      <c r="AI91" s="399"/>
      <c r="AJ91" s="400"/>
      <c r="AK91" s="117"/>
      <c r="AL91" s="89" t="str">
        <f t="shared" si="3"/>
        <v>93704099900000413540</v>
      </c>
      <c r="AM91" s="118"/>
      <c r="AN91" s="118"/>
      <c r="AO91" s="88"/>
    </row>
    <row r="92" spans="2:41" s="68" customFormat="1" ht="21">
      <c r="B92" s="115" t="s">
        <v>129</v>
      </c>
      <c r="C92" s="92" t="s">
        <v>29</v>
      </c>
      <c r="D92" s="510" t="s">
        <v>112</v>
      </c>
      <c r="E92" s="511"/>
      <c r="F92" s="116" t="s">
        <v>159</v>
      </c>
      <c r="G92" s="512" t="s">
        <v>158</v>
      </c>
      <c r="H92" s="451"/>
      <c r="I92" s="513"/>
      <c r="J92" s="508" t="s">
        <v>128</v>
      </c>
      <c r="K92" s="509"/>
      <c r="L92" s="114"/>
      <c r="M92" s="390">
        <v>600000</v>
      </c>
      <c r="N92" s="390"/>
      <c r="O92" s="390"/>
      <c r="P92" s="430">
        <v>600000</v>
      </c>
      <c r="Q92" s="431"/>
      <c r="R92" s="432"/>
      <c r="S92" s="430">
        <v>81827.39</v>
      </c>
      <c r="T92" s="431"/>
      <c r="U92" s="432"/>
      <c r="V92" s="430">
        <v>0</v>
      </c>
      <c r="W92" s="431"/>
      <c r="X92" s="432"/>
      <c r="Y92" s="430">
        <v>0</v>
      </c>
      <c r="Z92" s="431"/>
      <c r="AA92" s="432"/>
      <c r="AB92" s="398">
        <f t="shared" si="2"/>
        <v>81827.39</v>
      </c>
      <c r="AC92" s="399"/>
      <c r="AD92" s="401"/>
      <c r="AE92" s="398">
        <v>518172.61</v>
      </c>
      <c r="AF92" s="399"/>
      <c r="AG92" s="401"/>
      <c r="AH92" s="398">
        <v>518172.61</v>
      </c>
      <c r="AI92" s="399"/>
      <c r="AJ92" s="400"/>
      <c r="AK92" s="117"/>
      <c r="AL92" s="89" t="str">
        <f t="shared" si="3"/>
        <v>93704129900000422244</v>
      </c>
      <c r="AM92" s="118"/>
      <c r="AN92" s="118"/>
      <c r="AO92" s="88"/>
    </row>
    <row r="93" spans="2:41" s="68" customFormat="1" ht="21">
      <c r="B93" s="115" t="s">
        <v>129</v>
      </c>
      <c r="C93" s="92" t="s">
        <v>29</v>
      </c>
      <c r="D93" s="510" t="s">
        <v>112</v>
      </c>
      <c r="E93" s="511"/>
      <c r="F93" s="116" t="s">
        <v>161</v>
      </c>
      <c r="G93" s="512" t="s">
        <v>160</v>
      </c>
      <c r="H93" s="451"/>
      <c r="I93" s="513"/>
      <c r="J93" s="508" t="s">
        <v>128</v>
      </c>
      <c r="K93" s="509"/>
      <c r="L93" s="114"/>
      <c r="M93" s="390">
        <v>330000</v>
      </c>
      <c r="N93" s="390"/>
      <c r="O93" s="390"/>
      <c r="P93" s="430">
        <v>330000</v>
      </c>
      <c r="Q93" s="431"/>
      <c r="R93" s="432"/>
      <c r="S93" s="430">
        <v>47327.96</v>
      </c>
      <c r="T93" s="431"/>
      <c r="U93" s="432"/>
      <c r="V93" s="430">
        <v>0</v>
      </c>
      <c r="W93" s="431"/>
      <c r="X93" s="432"/>
      <c r="Y93" s="430">
        <v>0</v>
      </c>
      <c r="Z93" s="431"/>
      <c r="AA93" s="432"/>
      <c r="AB93" s="398">
        <f t="shared" si="2"/>
        <v>47327.96</v>
      </c>
      <c r="AC93" s="399"/>
      <c r="AD93" s="401"/>
      <c r="AE93" s="398">
        <v>282672.03999999998</v>
      </c>
      <c r="AF93" s="399"/>
      <c r="AG93" s="401"/>
      <c r="AH93" s="398">
        <v>282672.03999999998</v>
      </c>
      <c r="AI93" s="399"/>
      <c r="AJ93" s="400"/>
      <c r="AK93" s="117"/>
      <c r="AL93" s="89" t="str">
        <f t="shared" si="3"/>
        <v>93705019900000511244</v>
      </c>
      <c r="AM93" s="118"/>
      <c r="AN93" s="118"/>
      <c r="AO93" s="88"/>
    </row>
    <row r="94" spans="2:41" s="68" customFormat="1" ht="21">
      <c r="B94" s="115" t="s">
        <v>129</v>
      </c>
      <c r="C94" s="92" t="s">
        <v>29</v>
      </c>
      <c r="D94" s="510" t="s">
        <v>112</v>
      </c>
      <c r="E94" s="511"/>
      <c r="F94" s="116" t="s">
        <v>161</v>
      </c>
      <c r="G94" s="512" t="s">
        <v>162</v>
      </c>
      <c r="H94" s="451"/>
      <c r="I94" s="513"/>
      <c r="J94" s="508" t="s">
        <v>128</v>
      </c>
      <c r="K94" s="509"/>
      <c r="L94" s="114"/>
      <c r="M94" s="390">
        <v>250000</v>
      </c>
      <c r="N94" s="390"/>
      <c r="O94" s="390"/>
      <c r="P94" s="430">
        <v>250000</v>
      </c>
      <c r="Q94" s="431"/>
      <c r="R94" s="432"/>
      <c r="S94" s="430">
        <v>62784.74</v>
      </c>
      <c r="T94" s="431"/>
      <c r="U94" s="432"/>
      <c r="V94" s="430">
        <v>0</v>
      </c>
      <c r="W94" s="431"/>
      <c r="X94" s="432"/>
      <c r="Y94" s="430">
        <v>0</v>
      </c>
      <c r="Z94" s="431"/>
      <c r="AA94" s="432"/>
      <c r="AB94" s="398">
        <f t="shared" si="2"/>
        <v>62784.74</v>
      </c>
      <c r="AC94" s="399"/>
      <c r="AD94" s="401"/>
      <c r="AE94" s="398">
        <v>187215.26</v>
      </c>
      <c r="AF94" s="399"/>
      <c r="AG94" s="401"/>
      <c r="AH94" s="398">
        <v>187215.26</v>
      </c>
      <c r="AI94" s="399"/>
      <c r="AJ94" s="400"/>
      <c r="AK94" s="117"/>
      <c r="AL94" s="89" t="str">
        <f t="shared" si="3"/>
        <v>93705019900000512244</v>
      </c>
      <c r="AM94" s="118"/>
      <c r="AN94" s="118"/>
      <c r="AO94" s="88"/>
    </row>
    <row r="95" spans="2:41" s="68" customFormat="1">
      <c r="B95" s="115" t="s">
        <v>131</v>
      </c>
      <c r="C95" s="92" t="s">
        <v>29</v>
      </c>
      <c r="D95" s="510" t="s">
        <v>112</v>
      </c>
      <c r="E95" s="511"/>
      <c r="F95" s="116" t="s">
        <v>161</v>
      </c>
      <c r="G95" s="512" t="s">
        <v>162</v>
      </c>
      <c r="H95" s="451"/>
      <c r="I95" s="513"/>
      <c r="J95" s="508" t="s">
        <v>130</v>
      </c>
      <c r="K95" s="509"/>
      <c r="L95" s="114"/>
      <c r="M95" s="390">
        <v>170500</v>
      </c>
      <c r="N95" s="390"/>
      <c r="O95" s="390"/>
      <c r="P95" s="430">
        <v>170500</v>
      </c>
      <c r="Q95" s="431"/>
      <c r="R95" s="432"/>
      <c r="S95" s="430">
        <v>16921.14</v>
      </c>
      <c r="T95" s="431"/>
      <c r="U95" s="432"/>
      <c r="V95" s="430">
        <v>0</v>
      </c>
      <c r="W95" s="431"/>
      <c r="X95" s="432"/>
      <c r="Y95" s="430">
        <v>0</v>
      </c>
      <c r="Z95" s="431"/>
      <c r="AA95" s="432"/>
      <c r="AB95" s="398">
        <f t="shared" ref="AB95:AB129" si="4">S95+V95+Y95</f>
        <v>16921.14</v>
      </c>
      <c r="AC95" s="399"/>
      <c r="AD95" s="401"/>
      <c r="AE95" s="398">
        <v>153578.85999999999</v>
      </c>
      <c r="AF95" s="399"/>
      <c r="AG95" s="401"/>
      <c r="AH95" s="398">
        <v>153578.85999999999</v>
      </c>
      <c r="AI95" s="399"/>
      <c r="AJ95" s="400"/>
      <c r="AK95" s="117"/>
      <c r="AL95" s="89" t="str">
        <f t="shared" ref="AL95:AL129" si="5">IF(D95="","000",D95)&amp;IF(F95="","0000",F95)&amp;IF(G95="","0000000000",G95)&amp;IF(J95="","000",J95)</f>
        <v>93705019900000512247</v>
      </c>
      <c r="AM95" s="118"/>
      <c r="AN95" s="118"/>
      <c r="AO95" s="88"/>
    </row>
    <row r="96" spans="2:41" s="68" customFormat="1" ht="21">
      <c r="B96" s="115" t="s">
        <v>129</v>
      </c>
      <c r="C96" s="92" t="s">
        <v>29</v>
      </c>
      <c r="D96" s="510" t="s">
        <v>112</v>
      </c>
      <c r="E96" s="511"/>
      <c r="F96" s="116" t="s">
        <v>161</v>
      </c>
      <c r="G96" s="512" t="s">
        <v>163</v>
      </c>
      <c r="H96" s="451"/>
      <c r="I96" s="513"/>
      <c r="J96" s="508" t="s">
        <v>128</v>
      </c>
      <c r="K96" s="509"/>
      <c r="L96" s="114"/>
      <c r="M96" s="390">
        <v>450000</v>
      </c>
      <c r="N96" s="390"/>
      <c r="O96" s="390"/>
      <c r="P96" s="430">
        <v>450000</v>
      </c>
      <c r="Q96" s="431"/>
      <c r="R96" s="432"/>
      <c r="S96" s="430">
        <v>8000</v>
      </c>
      <c r="T96" s="431"/>
      <c r="U96" s="432"/>
      <c r="V96" s="430">
        <v>0</v>
      </c>
      <c r="W96" s="431"/>
      <c r="X96" s="432"/>
      <c r="Y96" s="430">
        <v>0</v>
      </c>
      <c r="Z96" s="431"/>
      <c r="AA96" s="432"/>
      <c r="AB96" s="398">
        <f t="shared" si="4"/>
        <v>8000</v>
      </c>
      <c r="AC96" s="399"/>
      <c r="AD96" s="401"/>
      <c r="AE96" s="398">
        <v>442000</v>
      </c>
      <c r="AF96" s="399"/>
      <c r="AG96" s="401"/>
      <c r="AH96" s="398">
        <v>442000</v>
      </c>
      <c r="AI96" s="399"/>
      <c r="AJ96" s="400"/>
      <c r="AK96" s="117"/>
      <c r="AL96" s="89" t="str">
        <f t="shared" si="5"/>
        <v>93705019900000513244</v>
      </c>
      <c r="AM96" s="118"/>
      <c r="AN96" s="118"/>
      <c r="AO96" s="88"/>
    </row>
    <row r="97" spans="2:41" s="68" customFormat="1" ht="21">
      <c r="B97" s="115" t="s">
        <v>138</v>
      </c>
      <c r="C97" s="92" t="s">
        <v>29</v>
      </c>
      <c r="D97" s="510" t="s">
        <v>112</v>
      </c>
      <c r="E97" s="511"/>
      <c r="F97" s="116" t="s">
        <v>161</v>
      </c>
      <c r="G97" s="512" t="s">
        <v>147</v>
      </c>
      <c r="H97" s="451"/>
      <c r="I97" s="513"/>
      <c r="J97" s="508" t="s">
        <v>136</v>
      </c>
      <c r="K97" s="509"/>
      <c r="L97" s="114"/>
      <c r="M97" s="390">
        <v>250900</v>
      </c>
      <c r="N97" s="390"/>
      <c r="O97" s="390"/>
      <c r="P97" s="430">
        <v>250900</v>
      </c>
      <c r="Q97" s="431"/>
      <c r="R97" s="432"/>
      <c r="S97" s="430">
        <v>43427</v>
      </c>
      <c r="T97" s="431"/>
      <c r="U97" s="432"/>
      <c r="V97" s="430">
        <v>0</v>
      </c>
      <c r="W97" s="431"/>
      <c r="X97" s="432"/>
      <c r="Y97" s="430">
        <v>0</v>
      </c>
      <c r="Z97" s="431"/>
      <c r="AA97" s="432"/>
      <c r="AB97" s="398">
        <f t="shared" si="4"/>
        <v>43427</v>
      </c>
      <c r="AC97" s="399"/>
      <c r="AD97" s="401"/>
      <c r="AE97" s="398">
        <v>207473</v>
      </c>
      <c r="AF97" s="399"/>
      <c r="AG97" s="401"/>
      <c r="AH97" s="398">
        <v>207473</v>
      </c>
      <c r="AI97" s="399"/>
      <c r="AJ97" s="400"/>
      <c r="AK97" s="117"/>
      <c r="AL97" s="89" t="str">
        <f t="shared" si="5"/>
        <v>93705019900020940851</v>
      </c>
      <c r="AM97" s="118"/>
      <c r="AN97" s="118"/>
      <c r="AO97" s="88"/>
    </row>
    <row r="98" spans="2:41" s="68" customFormat="1" ht="51.6">
      <c r="B98" s="115" t="s">
        <v>164</v>
      </c>
      <c r="C98" s="92" t="s">
        <v>29</v>
      </c>
      <c r="D98" s="510" t="s">
        <v>112</v>
      </c>
      <c r="E98" s="511"/>
      <c r="F98" s="116" t="s">
        <v>161</v>
      </c>
      <c r="G98" s="512" t="s">
        <v>165</v>
      </c>
      <c r="H98" s="451"/>
      <c r="I98" s="513"/>
      <c r="J98" s="508" t="s">
        <v>166</v>
      </c>
      <c r="K98" s="509"/>
      <c r="L98" s="114"/>
      <c r="M98" s="390">
        <v>12554543.16</v>
      </c>
      <c r="N98" s="390"/>
      <c r="O98" s="390"/>
      <c r="P98" s="430">
        <v>12554543.16</v>
      </c>
      <c r="Q98" s="431"/>
      <c r="R98" s="432"/>
      <c r="S98" s="430">
        <v>0</v>
      </c>
      <c r="T98" s="431"/>
      <c r="U98" s="432"/>
      <c r="V98" s="430">
        <v>0</v>
      </c>
      <c r="W98" s="431"/>
      <c r="X98" s="432"/>
      <c r="Y98" s="430">
        <v>0</v>
      </c>
      <c r="Z98" s="431"/>
      <c r="AA98" s="432"/>
      <c r="AB98" s="398">
        <f t="shared" si="4"/>
        <v>0</v>
      </c>
      <c r="AC98" s="399"/>
      <c r="AD98" s="401"/>
      <c r="AE98" s="398">
        <v>12554543.16</v>
      </c>
      <c r="AF98" s="399"/>
      <c r="AG98" s="401"/>
      <c r="AH98" s="398">
        <v>12554543.16</v>
      </c>
      <c r="AI98" s="399"/>
      <c r="AJ98" s="400"/>
      <c r="AK98" s="117"/>
      <c r="AL98" s="89" t="str">
        <f t="shared" si="5"/>
        <v>9370501990F367483412</v>
      </c>
      <c r="AM98" s="118"/>
      <c r="AN98" s="118"/>
      <c r="AO98" s="88"/>
    </row>
    <row r="99" spans="2:41" s="68" customFormat="1">
      <c r="B99" s="115" t="s">
        <v>135</v>
      </c>
      <c r="C99" s="92" t="s">
        <v>29</v>
      </c>
      <c r="D99" s="510" t="s">
        <v>112</v>
      </c>
      <c r="E99" s="511"/>
      <c r="F99" s="116" t="s">
        <v>161</v>
      </c>
      <c r="G99" s="512" t="s">
        <v>165</v>
      </c>
      <c r="H99" s="451"/>
      <c r="I99" s="513"/>
      <c r="J99" s="508" t="s">
        <v>134</v>
      </c>
      <c r="K99" s="509"/>
      <c r="L99" s="114"/>
      <c r="M99" s="390">
        <v>14791116.779999999</v>
      </c>
      <c r="N99" s="390"/>
      <c r="O99" s="390"/>
      <c r="P99" s="430">
        <v>14791116.779999999</v>
      </c>
      <c r="Q99" s="431"/>
      <c r="R99" s="432"/>
      <c r="S99" s="430">
        <v>0</v>
      </c>
      <c r="T99" s="431"/>
      <c r="U99" s="432"/>
      <c r="V99" s="430">
        <v>0</v>
      </c>
      <c r="W99" s="431"/>
      <c r="X99" s="432"/>
      <c r="Y99" s="430">
        <v>0</v>
      </c>
      <c r="Z99" s="431"/>
      <c r="AA99" s="432"/>
      <c r="AB99" s="398">
        <f t="shared" si="4"/>
        <v>0</v>
      </c>
      <c r="AC99" s="399"/>
      <c r="AD99" s="401"/>
      <c r="AE99" s="398">
        <v>14791116.779999999</v>
      </c>
      <c r="AF99" s="399"/>
      <c r="AG99" s="401"/>
      <c r="AH99" s="398">
        <v>14791116.779999999</v>
      </c>
      <c r="AI99" s="399"/>
      <c r="AJ99" s="400"/>
      <c r="AK99" s="117"/>
      <c r="AL99" s="89" t="str">
        <f t="shared" si="5"/>
        <v>9370501990F367483853</v>
      </c>
      <c r="AM99" s="118"/>
      <c r="AN99" s="118"/>
      <c r="AO99" s="88"/>
    </row>
    <row r="100" spans="2:41" s="68" customFormat="1" ht="51.6">
      <c r="B100" s="115" t="s">
        <v>164</v>
      </c>
      <c r="C100" s="92" t="s">
        <v>29</v>
      </c>
      <c r="D100" s="510" t="s">
        <v>112</v>
      </c>
      <c r="E100" s="511"/>
      <c r="F100" s="116" t="s">
        <v>161</v>
      </c>
      <c r="G100" s="512" t="s">
        <v>167</v>
      </c>
      <c r="H100" s="451"/>
      <c r="I100" s="513"/>
      <c r="J100" s="508" t="s">
        <v>166</v>
      </c>
      <c r="K100" s="509"/>
      <c r="L100" s="114"/>
      <c r="M100" s="390">
        <v>388284.84</v>
      </c>
      <c r="N100" s="390"/>
      <c r="O100" s="390"/>
      <c r="P100" s="430">
        <v>388284.84</v>
      </c>
      <c r="Q100" s="431"/>
      <c r="R100" s="432"/>
      <c r="S100" s="430">
        <v>0</v>
      </c>
      <c r="T100" s="431"/>
      <c r="U100" s="432"/>
      <c r="V100" s="430">
        <v>0</v>
      </c>
      <c r="W100" s="431"/>
      <c r="X100" s="432"/>
      <c r="Y100" s="430">
        <v>0</v>
      </c>
      <c r="Z100" s="431"/>
      <c r="AA100" s="432"/>
      <c r="AB100" s="398">
        <f t="shared" si="4"/>
        <v>0</v>
      </c>
      <c r="AC100" s="399"/>
      <c r="AD100" s="401"/>
      <c r="AE100" s="398">
        <v>388284.84</v>
      </c>
      <c r="AF100" s="399"/>
      <c r="AG100" s="401"/>
      <c r="AH100" s="398">
        <v>388284.84</v>
      </c>
      <c r="AI100" s="399"/>
      <c r="AJ100" s="400"/>
      <c r="AK100" s="117"/>
      <c r="AL100" s="89" t="str">
        <f t="shared" si="5"/>
        <v>9370501990F367484412</v>
      </c>
      <c r="AM100" s="118"/>
      <c r="AN100" s="118"/>
      <c r="AO100" s="88"/>
    </row>
    <row r="101" spans="2:41" s="68" customFormat="1">
      <c r="B101" s="115" t="s">
        <v>135</v>
      </c>
      <c r="C101" s="92" t="s">
        <v>29</v>
      </c>
      <c r="D101" s="510" t="s">
        <v>112</v>
      </c>
      <c r="E101" s="511"/>
      <c r="F101" s="116" t="s">
        <v>161</v>
      </c>
      <c r="G101" s="512" t="s">
        <v>167</v>
      </c>
      <c r="H101" s="451"/>
      <c r="I101" s="513"/>
      <c r="J101" s="508" t="s">
        <v>134</v>
      </c>
      <c r="K101" s="509"/>
      <c r="L101" s="114"/>
      <c r="M101" s="390">
        <v>457457.22</v>
      </c>
      <c r="N101" s="390"/>
      <c r="O101" s="390"/>
      <c r="P101" s="430">
        <v>457457.22</v>
      </c>
      <c r="Q101" s="431"/>
      <c r="R101" s="432"/>
      <c r="S101" s="430">
        <v>0</v>
      </c>
      <c r="T101" s="431"/>
      <c r="U101" s="432"/>
      <c r="V101" s="430">
        <v>0</v>
      </c>
      <c r="W101" s="431"/>
      <c r="X101" s="432"/>
      <c r="Y101" s="430">
        <v>0</v>
      </c>
      <c r="Z101" s="431"/>
      <c r="AA101" s="432"/>
      <c r="AB101" s="398">
        <f t="shared" si="4"/>
        <v>0</v>
      </c>
      <c r="AC101" s="399"/>
      <c r="AD101" s="401"/>
      <c r="AE101" s="398">
        <v>457457.22</v>
      </c>
      <c r="AF101" s="399"/>
      <c r="AG101" s="401"/>
      <c r="AH101" s="398">
        <v>457457.22</v>
      </c>
      <c r="AI101" s="399"/>
      <c r="AJ101" s="400"/>
      <c r="AK101" s="117"/>
      <c r="AL101" s="89" t="str">
        <f t="shared" si="5"/>
        <v>9370501990F367484853</v>
      </c>
      <c r="AM101" s="118"/>
      <c r="AN101" s="118"/>
      <c r="AO101" s="88"/>
    </row>
    <row r="102" spans="2:41" s="68" customFormat="1" ht="51.6">
      <c r="B102" s="115" t="s">
        <v>164</v>
      </c>
      <c r="C102" s="92" t="s">
        <v>29</v>
      </c>
      <c r="D102" s="510" t="s">
        <v>112</v>
      </c>
      <c r="E102" s="511"/>
      <c r="F102" s="116" t="s">
        <v>161</v>
      </c>
      <c r="G102" s="512" t="s">
        <v>168</v>
      </c>
      <c r="H102" s="451"/>
      <c r="I102" s="513"/>
      <c r="J102" s="508" t="s">
        <v>166</v>
      </c>
      <c r="K102" s="509"/>
      <c r="L102" s="114"/>
      <c r="M102" s="390">
        <v>2500000</v>
      </c>
      <c r="N102" s="390"/>
      <c r="O102" s="390"/>
      <c r="P102" s="430">
        <v>2500000</v>
      </c>
      <c r="Q102" s="431"/>
      <c r="R102" s="432"/>
      <c r="S102" s="430">
        <v>0</v>
      </c>
      <c r="T102" s="431"/>
      <c r="U102" s="432"/>
      <c r="V102" s="430">
        <v>0</v>
      </c>
      <c r="W102" s="431"/>
      <c r="X102" s="432"/>
      <c r="Y102" s="430">
        <v>0</v>
      </c>
      <c r="Z102" s="431"/>
      <c r="AA102" s="432"/>
      <c r="AB102" s="398">
        <f t="shared" si="4"/>
        <v>0</v>
      </c>
      <c r="AC102" s="399"/>
      <c r="AD102" s="401"/>
      <c r="AE102" s="398">
        <v>2500000</v>
      </c>
      <c r="AF102" s="399"/>
      <c r="AG102" s="401"/>
      <c r="AH102" s="398">
        <v>2500000</v>
      </c>
      <c r="AI102" s="399"/>
      <c r="AJ102" s="400"/>
      <c r="AK102" s="117"/>
      <c r="AL102" s="89" t="str">
        <f t="shared" si="5"/>
        <v>9370501990F3S7484412</v>
      </c>
      <c r="AM102" s="118"/>
      <c r="AN102" s="118"/>
      <c r="AO102" s="88"/>
    </row>
    <row r="103" spans="2:41" s="68" customFormat="1">
      <c r="B103" s="115" t="s">
        <v>135</v>
      </c>
      <c r="C103" s="92" t="s">
        <v>29</v>
      </c>
      <c r="D103" s="510" t="s">
        <v>112</v>
      </c>
      <c r="E103" s="511"/>
      <c r="F103" s="116" t="s">
        <v>161</v>
      </c>
      <c r="G103" s="512" t="s">
        <v>168</v>
      </c>
      <c r="H103" s="451"/>
      <c r="I103" s="513"/>
      <c r="J103" s="508" t="s">
        <v>134</v>
      </c>
      <c r="K103" s="509"/>
      <c r="L103" s="114"/>
      <c r="M103" s="390">
        <v>2500000</v>
      </c>
      <c r="N103" s="390"/>
      <c r="O103" s="390"/>
      <c r="P103" s="430">
        <v>2500000</v>
      </c>
      <c r="Q103" s="431"/>
      <c r="R103" s="432"/>
      <c r="S103" s="430">
        <v>0</v>
      </c>
      <c r="T103" s="431"/>
      <c r="U103" s="432"/>
      <c r="V103" s="430">
        <v>0</v>
      </c>
      <c r="W103" s="431"/>
      <c r="X103" s="432"/>
      <c r="Y103" s="430">
        <v>0</v>
      </c>
      <c r="Z103" s="431"/>
      <c r="AA103" s="432"/>
      <c r="AB103" s="398">
        <f t="shared" si="4"/>
        <v>0</v>
      </c>
      <c r="AC103" s="399"/>
      <c r="AD103" s="401"/>
      <c r="AE103" s="398">
        <v>2500000</v>
      </c>
      <c r="AF103" s="399"/>
      <c r="AG103" s="401"/>
      <c r="AH103" s="398">
        <v>2500000</v>
      </c>
      <c r="AI103" s="399"/>
      <c r="AJ103" s="400"/>
      <c r="AK103" s="117"/>
      <c r="AL103" s="89" t="str">
        <f t="shared" si="5"/>
        <v>9370501990F3S7484853</v>
      </c>
      <c r="AM103" s="118"/>
      <c r="AN103" s="118"/>
      <c r="AO103" s="88"/>
    </row>
    <row r="104" spans="2:41" s="68" customFormat="1" ht="21">
      <c r="B104" s="115" t="s">
        <v>129</v>
      </c>
      <c r="C104" s="92" t="s">
        <v>29</v>
      </c>
      <c r="D104" s="510" t="s">
        <v>112</v>
      </c>
      <c r="E104" s="511"/>
      <c r="F104" s="116" t="s">
        <v>170</v>
      </c>
      <c r="G104" s="512" t="s">
        <v>169</v>
      </c>
      <c r="H104" s="451"/>
      <c r="I104" s="513"/>
      <c r="J104" s="508" t="s">
        <v>128</v>
      </c>
      <c r="K104" s="509"/>
      <c r="L104" s="114"/>
      <c r="M104" s="390">
        <v>8373800</v>
      </c>
      <c r="N104" s="390"/>
      <c r="O104" s="390"/>
      <c r="P104" s="430">
        <v>8373800</v>
      </c>
      <c r="Q104" s="431"/>
      <c r="R104" s="432"/>
      <c r="S104" s="430">
        <v>0</v>
      </c>
      <c r="T104" s="431"/>
      <c r="U104" s="432"/>
      <c r="V104" s="430">
        <v>0</v>
      </c>
      <c r="W104" s="431"/>
      <c r="X104" s="432"/>
      <c r="Y104" s="430">
        <v>0</v>
      </c>
      <c r="Z104" s="431"/>
      <c r="AA104" s="432"/>
      <c r="AB104" s="398">
        <f t="shared" si="4"/>
        <v>0</v>
      </c>
      <c r="AC104" s="399"/>
      <c r="AD104" s="401"/>
      <c r="AE104" s="398">
        <v>8373800</v>
      </c>
      <c r="AF104" s="399"/>
      <c r="AG104" s="401"/>
      <c r="AH104" s="398">
        <v>8373800</v>
      </c>
      <c r="AI104" s="399"/>
      <c r="AJ104" s="400"/>
      <c r="AK104" s="117"/>
      <c r="AL104" s="89" t="str">
        <f t="shared" si="5"/>
        <v>93705029900000521244</v>
      </c>
      <c r="AM104" s="118"/>
      <c r="AN104" s="118"/>
      <c r="AO104" s="88"/>
    </row>
    <row r="105" spans="2:41" s="68" customFormat="1" ht="21">
      <c r="B105" s="115" t="s">
        <v>129</v>
      </c>
      <c r="C105" s="92" t="s">
        <v>29</v>
      </c>
      <c r="D105" s="510" t="s">
        <v>112</v>
      </c>
      <c r="E105" s="511"/>
      <c r="F105" s="116" t="s">
        <v>170</v>
      </c>
      <c r="G105" s="512" t="s">
        <v>171</v>
      </c>
      <c r="H105" s="451"/>
      <c r="I105" s="513"/>
      <c r="J105" s="508" t="s">
        <v>128</v>
      </c>
      <c r="K105" s="509"/>
      <c r="L105" s="114"/>
      <c r="M105" s="390">
        <v>1000000</v>
      </c>
      <c r="N105" s="390"/>
      <c r="O105" s="390"/>
      <c r="P105" s="430">
        <v>1000000</v>
      </c>
      <c r="Q105" s="431"/>
      <c r="R105" s="432"/>
      <c r="S105" s="430">
        <v>0</v>
      </c>
      <c r="T105" s="431"/>
      <c r="U105" s="432"/>
      <c r="V105" s="430">
        <v>0</v>
      </c>
      <c r="W105" s="431"/>
      <c r="X105" s="432"/>
      <c r="Y105" s="430">
        <v>0</v>
      </c>
      <c r="Z105" s="431"/>
      <c r="AA105" s="432"/>
      <c r="AB105" s="398">
        <f t="shared" si="4"/>
        <v>0</v>
      </c>
      <c r="AC105" s="399"/>
      <c r="AD105" s="401"/>
      <c r="AE105" s="398">
        <v>1000000</v>
      </c>
      <c r="AF105" s="399"/>
      <c r="AG105" s="401"/>
      <c r="AH105" s="398">
        <v>1000000</v>
      </c>
      <c r="AI105" s="399"/>
      <c r="AJ105" s="400"/>
      <c r="AK105" s="117"/>
      <c r="AL105" s="89" t="str">
        <f t="shared" si="5"/>
        <v>93705029900000522244</v>
      </c>
      <c r="AM105" s="118"/>
      <c r="AN105" s="118"/>
      <c r="AO105" s="88"/>
    </row>
    <row r="106" spans="2:41" s="68" customFormat="1" ht="41.4">
      <c r="B106" s="115" t="s">
        <v>172</v>
      </c>
      <c r="C106" s="92" t="s">
        <v>29</v>
      </c>
      <c r="D106" s="510" t="s">
        <v>112</v>
      </c>
      <c r="E106" s="511"/>
      <c r="F106" s="116" t="s">
        <v>170</v>
      </c>
      <c r="G106" s="512" t="s">
        <v>171</v>
      </c>
      <c r="H106" s="451"/>
      <c r="I106" s="513"/>
      <c r="J106" s="508" t="s">
        <v>173</v>
      </c>
      <c r="K106" s="509"/>
      <c r="L106" s="114"/>
      <c r="M106" s="390">
        <v>4000000</v>
      </c>
      <c r="N106" s="390"/>
      <c r="O106" s="390"/>
      <c r="P106" s="430">
        <v>4000000</v>
      </c>
      <c r="Q106" s="431"/>
      <c r="R106" s="432"/>
      <c r="S106" s="430">
        <v>0</v>
      </c>
      <c r="T106" s="431"/>
      <c r="U106" s="432"/>
      <c r="V106" s="430">
        <v>0</v>
      </c>
      <c r="W106" s="431"/>
      <c r="X106" s="432"/>
      <c r="Y106" s="430">
        <v>0</v>
      </c>
      <c r="Z106" s="431"/>
      <c r="AA106" s="432"/>
      <c r="AB106" s="398">
        <f t="shared" si="4"/>
        <v>0</v>
      </c>
      <c r="AC106" s="399"/>
      <c r="AD106" s="401"/>
      <c r="AE106" s="398">
        <v>4000000</v>
      </c>
      <c r="AF106" s="399"/>
      <c r="AG106" s="401"/>
      <c r="AH106" s="398">
        <v>4000000</v>
      </c>
      <c r="AI106" s="399"/>
      <c r="AJ106" s="400"/>
      <c r="AK106" s="117"/>
      <c r="AL106" s="89" t="str">
        <f t="shared" si="5"/>
        <v>93705029900000522414</v>
      </c>
      <c r="AM106" s="118"/>
      <c r="AN106" s="118"/>
      <c r="AO106" s="88"/>
    </row>
    <row r="107" spans="2:41" s="68" customFormat="1" ht="21">
      <c r="B107" s="115" t="s">
        <v>138</v>
      </c>
      <c r="C107" s="92" t="s">
        <v>29</v>
      </c>
      <c r="D107" s="510" t="s">
        <v>112</v>
      </c>
      <c r="E107" s="511"/>
      <c r="F107" s="116" t="s">
        <v>170</v>
      </c>
      <c r="G107" s="512" t="s">
        <v>147</v>
      </c>
      <c r="H107" s="451"/>
      <c r="I107" s="513"/>
      <c r="J107" s="508" t="s">
        <v>136</v>
      </c>
      <c r="K107" s="509"/>
      <c r="L107" s="114"/>
      <c r="M107" s="390">
        <v>884000</v>
      </c>
      <c r="N107" s="390"/>
      <c r="O107" s="390"/>
      <c r="P107" s="430">
        <v>884000</v>
      </c>
      <c r="Q107" s="431"/>
      <c r="R107" s="432"/>
      <c r="S107" s="430">
        <v>220715</v>
      </c>
      <c r="T107" s="431"/>
      <c r="U107" s="432"/>
      <c r="V107" s="430">
        <v>0</v>
      </c>
      <c r="W107" s="431"/>
      <c r="X107" s="432"/>
      <c r="Y107" s="430">
        <v>0</v>
      </c>
      <c r="Z107" s="431"/>
      <c r="AA107" s="432"/>
      <c r="AB107" s="398">
        <f t="shared" si="4"/>
        <v>220715</v>
      </c>
      <c r="AC107" s="399"/>
      <c r="AD107" s="401"/>
      <c r="AE107" s="398">
        <v>663285</v>
      </c>
      <c r="AF107" s="399"/>
      <c r="AG107" s="401"/>
      <c r="AH107" s="398">
        <v>663285</v>
      </c>
      <c r="AI107" s="399"/>
      <c r="AJ107" s="400"/>
      <c r="AK107" s="117"/>
      <c r="AL107" s="89" t="str">
        <f t="shared" si="5"/>
        <v>93705029900020940851</v>
      </c>
      <c r="AM107" s="118"/>
      <c r="AN107" s="118"/>
      <c r="AO107" s="88"/>
    </row>
    <row r="108" spans="2:41" s="68" customFormat="1" ht="21">
      <c r="B108" s="115" t="s">
        <v>129</v>
      </c>
      <c r="C108" s="92" t="s">
        <v>29</v>
      </c>
      <c r="D108" s="510" t="s">
        <v>112</v>
      </c>
      <c r="E108" s="511"/>
      <c r="F108" s="116" t="s">
        <v>175</v>
      </c>
      <c r="G108" s="512" t="s">
        <v>174</v>
      </c>
      <c r="H108" s="451"/>
      <c r="I108" s="513"/>
      <c r="J108" s="508" t="s">
        <v>128</v>
      </c>
      <c r="K108" s="509"/>
      <c r="L108" s="114"/>
      <c r="M108" s="390">
        <v>520000</v>
      </c>
      <c r="N108" s="390"/>
      <c r="O108" s="390"/>
      <c r="P108" s="430">
        <v>520000</v>
      </c>
      <c r="Q108" s="431"/>
      <c r="R108" s="432"/>
      <c r="S108" s="430">
        <v>168666</v>
      </c>
      <c r="T108" s="431"/>
      <c r="U108" s="432"/>
      <c r="V108" s="430">
        <v>0</v>
      </c>
      <c r="W108" s="431"/>
      <c r="X108" s="432"/>
      <c r="Y108" s="430">
        <v>0</v>
      </c>
      <c r="Z108" s="431"/>
      <c r="AA108" s="432"/>
      <c r="AB108" s="398">
        <f t="shared" si="4"/>
        <v>168666</v>
      </c>
      <c r="AC108" s="399"/>
      <c r="AD108" s="401"/>
      <c r="AE108" s="398">
        <v>351334</v>
      </c>
      <c r="AF108" s="399"/>
      <c r="AG108" s="401"/>
      <c r="AH108" s="398">
        <v>351334</v>
      </c>
      <c r="AI108" s="399"/>
      <c r="AJ108" s="400"/>
      <c r="AK108" s="117"/>
      <c r="AL108" s="89" t="str">
        <f t="shared" si="5"/>
        <v>93705039900000531244</v>
      </c>
      <c r="AM108" s="118"/>
      <c r="AN108" s="118"/>
      <c r="AO108" s="88"/>
    </row>
    <row r="109" spans="2:41" s="68" customFormat="1">
      <c r="B109" s="115" t="s">
        <v>131</v>
      </c>
      <c r="C109" s="92" t="s">
        <v>29</v>
      </c>
      <c r="D109" s="510" t="s">
        <v>112</v>
      </c>
      <c r="E109" s="511"/>
      <c r="F109" s="116" t="s">
        <v>175</v>
      </c>
      <c r="G109" s="512" t="s">
        <v>174</v>
      </c>
      <c r="H109" s="451"/>
      <c r="I109" s="513"/>
      <c r="J109" s="508" t="s">
        <v>130</v>
      </c>
      <c r="K109" s="509"/>
      <c r="L109" s="114"/>
      <c r="M109" s="390">
        <v>780000</v>
      </c>
      <c r="N109" s="390"/>
      <c r="O109" s="390"/>
      <c r="P109" s="430">
        <v>780000</v>
      </c>
      <c r="Q109" s="431"/>
      <c r="R109" s="432"/>
      <c r="S109" s="430">
        <v>215641.29</v>
      </c>
      <c r="T109" s="431"/>
      <c r="U109" s="432"/>
      <c r="V109" s="430">
        <v>0</v>
      </c>
      <c r="W109" s="431"/>
      <c r="X109" s="432"/>
      <c r="Y109" s="430">
        <v>0</v>
      </c>
      <c r="Z109" s="431"/>
      <c r="AA109" s="432"/>
      <c r="AB109" s="398">
        <f t="shared" si="4"/>
        <v>215641.29</v>
      </c>
      <c r="AC109" s="399"/>
      <c r="AD109" s="401"/>
      <c r="AE109" s="398">
        <v>564358.71</v>
      </c>
      <c r="AF109" s="399"/>
      <c r="AG109" s="401"/>
      <c r="AH109" s="398">
        <v>564358.71</v>
      </c>
      <c r="AI109" s="399"/>
      <c r="AJ109" s="400"/>
      <c r="AK109" s="117"/>
      <c r="AL109" s="89" t="str">
        <f t="shared" si="5"/>
        <v>93705039900000531247</v>
      </c>
      <c r="AM109" s="118"/>
      <c r="AN109" s="118"/>
      <c r="AO109" s="88"/>
    </row>
    <row r="110" spans="2:41" s="68" customFormat="1" ht="21">
      <c r="B110" s="115" t="s">
        <v>129</v>
      </c>
      <c r="C110" s="92" t="s">
        <v>29</v>
      </c>
      <c r="D110" s="510" t="s">
        <v>112</v>
      </c>
      <c r="E110" s="511"/>
      <c r="F110" s="116" t="s">
        <v>175</v>
      </c>
      <c r="G110" s="512" t="s">
        <v>176</v>
      </c>
      <c r="H110" s="451"/>
      <c r="I110" s="513"/>
      <c r="J110" s="508" t="s">
        <v>128</v>
      </c>
      <c r="K110" s="509"/>
      <c r="L110" s="114"/>
      <c r="M110" s="390">
        <v>540000</v>
      </c>
      <c r="N110" s="390"/>
      <c r="O110" s="390"/>
      <c r="P110" s="430">
        <v>540000</v>
      </c>
      <c r="Q110" s="431"/>
      <c r="R110" s="432"/>
      <c r="S110" s="430">
        <v>0</v>
      </c>
      <c r="T110" s="431"/>
      <c r="U110" s="432"/>
      <c r="V110" s="430">
        <v>0</v>
      </c>
      <c r="W110" s="431"/>
      <c r="X110" s="432"/>
      <c r="Y110" s="430">
        <v>0</v>
      </c>
      <c r="Z110" s="431"/>
      <c r="AA110" s="432"/>
      <c r="AB110" s="398">
        <f t="shared" si="4"/>
        <v>0</v>
      </c>
      <c r="AC110" s="399"/>
      <c r="AD110" s="401"/>
      <c r="AE110" s="398">
        <v>540000</v>
      </c>
      <c r="AF110" s="399"/>
      <c r="AG110" s="401"/>
      <c r="AH110" s="398">
        <v>540000</v>
      </c>
      <c r="AI110" s="399"/>
      <c r="AJ110" s="400"/>
      <c r="AK110" s="117"/>
      <c r="AL110" s="89" t="str">
        <f t="shared" si="5"/>
        <v>93705039900000532244</v>
      </c>
      <c r="AM110" s="118"/>
      <c r="AN110" s="118"/>
      <c r="AO110" s="88"/>
    </row>
    <row r="111" spans="2:41" s="68" customFormat="1" ht="21">
      <c r="B111" s="115" t="s">
        <v>129</v>
      </c>
      <c r="C111" s="92" t="s">
        <v>29</v>
      </c>
      <c r="D111" s="510" t="s">
        <v>112</v>
      </c>
      <c r="E111" s="511"/>
      <c r="F111" s="116" t="s">
        <v>175</v>
      </c>
      <c r="G111" s="512" t="s">
        <v>177</v>
      </c>
      <c r="H111" s="451"/>
      <c r="I111" s="513"/>
      <c r="J111" s="508" t="s">
        <v>128</v>
      </c>
      <c r="K111" s="509"/>
      <c r="L111" s="114"/>
      <c r="M111" s="390">
        <v>150000</v>
      </c>
      <c r="N111" s="390"/>
      <c r="O111" s="390"/>
      <c r="P111" s="430">
        <v>150000</v>
      </c>
      <c r="Q111" s="431"/>
      <c r="R111" s="432"/>
      <c r="S111" s="430">
        <v>0</v>
      </c>
      <c r="T111" s="431"/>
      <c r="U111" s="432"/>
      <c r="V111" s="430">
        <v>0</v>
      </c>
      <c r="W111" s="431"/>
      <c r="X111" s="432"/>
      <c r="Y111" s="430">
        <v>0</v>
      </c>
      <c r="Z111" s="431"/>
      <c r="AA111" s="432"/>
      <c r="AB111" s="398">
        <f t="shared" si="4"/>
        <v>0</v>
      </c>
      <c r="AC111" s="399"/>
      <c r="AD111" s="401"/>
      <c r="AE111" s="398">
        <v>150000</v>
      </c>
      <c r="AF111" s="399"/>
      <c r="AG111" s="401"/>
      <c r="AH111" s="398">
        <v>150000</v>
      </c>
      <c r="AI111" s="399"/>
      <c r="AJ111" s="400"/>
      <c r="AK111" s="117"/>
      <c r="AL111" s="89" t="str">
        <f t="shared" si="5"/>
        <v>93705039900000533244</v>
      </c>
      <c r="AM111" s="118"/>
      <c r="AN111" s="118"/>
      <c r="AO111" s="88"/>
    </row>
    <row r="112" spans="2:41" s="68" customFormat="1" ht="31.2">
      <c r="B112" s="115" t="s">
        <v>127</v>
      </c>
      <c r="C112" s="92" t="s">
        <v>29</v>
      </c>
      <c r="D112" s="510" t="s">
        <v>112</v>
      </c>
      <c r="E112" s="511"/>
      <c r="F112" s="116" t="s">
        <v>175</v>
      </c>
      <c r="G112" s="512" t="s">
        <v>178</v>
      </c>
      <c r="H112" s="451"/>
      <c r="I112" s="513"/>
      <c r="J112" s="508" t="s">
        <v>126</v>
      </c>
      <c r="K112" s="509"/>
      <c r="L112" s="114"/>
      <c r="M112" s="390">
        <v>15000</v>
      </c>
      <c r="N112" s="390"/>
      <c r="O112" s="390"/>
      <c r="P112" s="430">
        <v>15000</v>
      </c>
      <c r="Q112" s="431"/>
      <c r="R112" s="432"/>
      <c r="S112" s="430">
        <v>0</v>
      </c>
      <c r="T112" s="431"/>
      <c r="U112" s="432"/>
      <c r="V112" s="430">
        <v>0</v>
      </c>
      <c r="W112" s="431"/>
      <c r="X112" s="432"/>
      <c r="Y112" s="430">
        <v>0</v>
      </c>
      <c r="Z112" s="431"/>
      <c r="AA112" s="432"/>
      <c r="AB112" s="398">
        <f t="shared" si="4"/>
        <v>0</v>
      </c>
      <c r="AC112" s="399"/>
      <c r="AD112" s="401"/>
      <c r="AE112" s="398">
        <v>15000</v>
      </c>
      <c r="AF112" s="399"/>
      <c r="AG112" s="401"/>
      <c r="AH112" s="398">
        <v>15000</v>
      </c>
      <c r="AI112" s="399"/>
      <c r="AJ112" s="400"/>
      <c r="AK112" s="117"/>
      <c r="AL112" s="89" t="str">
        <f t="shared" si="5"/>
        <v>93705039900000534242</v>
      </c>
      <c r="AM112" s="118"/>
      <c r="AN112" s="118"/>
      <c r="AO112" s="88"/>
    </row>
    <row r="113" spans="2:41" s="68" customFormat="1" ht="21">
      <c r="B113" s="115" t="s">
        <v>129</v>
      </c>
      <c r="C113" s="92" t="s">
        <v>29</v>
      </c>
      <c r="D113" s="510" t="s">
        <v>112</v>
      </c>
      <c r="E113" s="511"/>
      <c r="F113" s="116" t="s">
        <v>175</v>
      </c>
      <c r="G113" s="512" t="s">
        <v>178</v>
      </c>
      <c r="H113" s="451"/>
      <c r="I113" s="513"/>
      <c r="J113" s="508" t="s">
        <v>128</v>
      </c>
      <c r="K113" s="509"/>
      <c r="L113" s="114"/>
      <c r="M113" s="390">
        <v>3795000</v>
      </c>
      <c r="N113" s="390"/>
      <c r="O113" s="390"/>
      <c r="P113" s="430">
        <v>3795000</v>
      </c>
      <c r="Q113" s="431"/>
      <c r="R113" s="432"/>
      <c r="S113" s="430">
        <v>229140</v>
      </c>
      <c r="T113" s="431"/>
      <c r="U113" s="432"/>
      <c r="V113" s="430">
        <v>0</v>
      </c>
      <c r="W113" s="431"/>
      <c r="X113" s="432"/>
      <c r="Y113" s="430">
        <v>0</v>
      </c>
      <c r="Z113" s="431"/>
      <c r="AA113" s="432"/>
      <c r="AB113" s="398">
        <f t="shared" si="4"/>
        <v>229140</v>
      </c>
      <c r="AC113" s="399"/>
      <c r="AD113" s="401"/>
      <c r="AE113" s="398">
        <v>3565860</v>
      </c>
      <c r="AF113" s="399"/>
      <c r="AG113" s="401"/>
      <c r="AH113" s="398">
        <v>3565860</v>
      </c>
      <c r="AI113" s="399"/>
      <c r="AJ113" s="400"/>
      <c r="AK113" s="117"/>
      <c r="AL113" s="89" t="str">
        <f t="shared" si="5"/>
        <v>93705039900000534244</v>
      </c>
      <c r="AM113" s="118"/>
      <c r="AN113" s="118"/>
      <c r="AO113" s="88"/>
    </row>
    <row r="114" spans="2:41" s="68" customFormat="1" ht="21">
      <c r="B114" s="115" t="s">
        <v>129</v>
      </c>
      <c r="C114" s="92" t="s">
        <v>29</v>
      </c>
      <c r="D114" s="510" t="s">
        <v>112</v>
      </c>
      <c r="E114" s="511"/>
      <c r="F114" s="116" t="s">
        <v>180</v>
      </c>
      <c r="G114" s="512" t="s">
        <v>179</v>
      </c>
      <c r="H114" s="451"/>
      <c r="I114" s="513"/>
      <c r="J114" s="508" t="s">
        <v>128</v>
      </c>
      <c r="K114" s="509"/>
      <c r="L114" s="114"/>
      <c r="M114" s="390">
        <v>50000</v>
      </c>
      <c r="N114" s="390"/>
      <c r="O114" s="390"/>
      <c r="P114" s="430">
        <v>50000</v>
      </c>
      <c r="Q114" s="431"/>
      <c r="R114" s="432"/>
      <c r="S114" s="430">
        <v>24840</v>
      </c>
      <c r="T114" s="431"/>
      <c r="U114" s="432"/>
      <c r="V114" s="430">
        <v>0</v>
      </c>
      <c r="W114" s="431"/>
      <c r="X114" s="432"/>
      <c r="Y114" s="430">
        <v>0</v>
      </c>
      <c r="Z114" s="431"/>
      <c r="AA114" s="432"/>
      <c r="AB114" s="398">
        <f t="shared" si="4"/>
        <v>24840</v>
      </c>
      <c r="AC114" s="399"/>
      <c r="AD114" s="401"/>
      <c r="AE114" s="398">
        <v>25160</v>
      </c>
      <c r="AF114" s="399"/>
      <c r="AG114" s="401"/>
      <c r="AH114" s="398">
        <v>25160</v>
      </c>
      <c r="AI114" s="399"/>
      <c r="AJ114" s="400"/>
      <c r="AK114" s="117"/>
      <c r="AL114" s="89" t="str">
        <f t="shared" si="5"/>
        <v>93706059900000140244</v>
      </c>
      <c r="AM114" s="118"/>
      <c r="AN114" s="118"/>
      <c r="AO114" s="88"/>
    </row>
    <row r="115" spans="2:41" s="68" customFormat="1">
      <c r="B115" s="115" t="s">
        <v>135</v>
      </c>
      <c r="C115" s="92" t="s">
        <v>29</v>
      </c>
      <c r="D115" s="510" t="s">
        <v>112</v>
      </c>
      <c r="E115" s="511"/>
      <c r="F115" s="116" t="s">
        <v>180</v>
      </c>
      <c r="G115" s="512" t="s">
        <v>179</v>
      </c>
      <c r="H115" s="451"/>
      <c r="I115" s="513"/>
      <c r="J115" s="508" t="s">
        <v>134</v>
      </c>
      <c r="K115" s="509"/>
      <c r="L115" s="114"/>
      <c r="M115" s="390">
        <v>600000</v>
      </c>
      <c r="N115" s="390"/>
      <c r="O115" s="390"/>
      <c r="P115" s="430">
        <v>600000</v>
      </c>
      <c r="Q115" s="431"/>
      <c r="R115" s="432"/>
      <c r="S115" s="430">
        <v>318084.40000000002</v>
      </c>
      <c r="T115" s="431"/>
      <c r="U115" s="432"/>
      <c r="V115" s="430">
        <v>0</v>
      </c>
      <c r="W115" s="431"/>
      <c r="X115" s="432"/>
      <c r="Y115" s="430">
        <v>0</v>
      </c>
      <c r="Z115" s="431"/>
      <c r="AA115" s="432"/>
      <c r="AB115" s="398">
        <f t="shared" si="4"/>
        <v>318084.40000000002</v>
      </c>
      <c r="AC115" s="399"/>
      <c r="AD115" s="401"/>
      <c r="AE115" s="398">
        <v>281915.59999999998</v>
      </c>
      <c r="AF115" s="399"/>
      <c r="AG115" s="401"/>
      <c r="AH115" s="398">
        <v>281915.59999999998</v>
      </c>
      <c r="AI115" s="399"/>
      <c r="AJ115" s="400"/>
      <c r="AK115" s="117"/>
      <c r="AL115" s="89" t="str">
        <f t="shared" si="5"/>
        <v>93706059900000140853</v>
      </c>
      <c r="AM115" s="118"/>
      <c r="AN115" s="118"/>
      <c r="AO115" s="88"/>
    </row>
    <row r="116" spans="2:41" s="68" customFormat="1" ht="61.8">
      <c r="B116" s="115" t="s">
        <v>181</v>
      </c>
      <c r="C116" s="92" t="s">
        <v>29</v>
      </c>
      <c r="D116" s="510" t="s">
        <v>112</v>
      </c>
      <c r="E116" s="511"/>
      <c r="F116" s="116" t="s">
        <v>184</v>
      </c>
      <c r="G116" s="512" t="s">
        <v>182</v>
      </c>
      <c r="H116" s="451"/>
      <c r="I116" s="513"/>
      <c r="J116" s="508" t="s">
        <v>183</v>
      </c>
      <c r="K116" s="509"/>
      <c r="L116" s="114"/>
      <c r="M116" s="390">
        <v>9000000</v>
      </c>
      <c r="N116" s="390"/>
      <c r="O116" s="390"/>
      <c r="P116" s="430">
        <v>9000000</v>
      </c>
      <c r="Q116" s="431"/>
      <c r="R116" s="432"/>
      <c r="S116" s="430">
        <v>2740200</v>
      </c>
      <c r="T116" s="431"/>
      <c r="U116" s="432"/>
      <c r="V116" s="430">
        <v>0</v>
      </c>
      <c r="W116" s="431"/>
      <c r="X116" s="432"/>
      <c r="Y116" s="430">
        <v>0</v>
      </c>
      <c r="Z116" s="431"/>
      <c r="AA116" s="432"/>
      <c r="AB116" s="398">
        <f t="shared" si="4"/>
        <v>2740200</v>
      </c>
      <c r="AC116" s="399"/>
      <c r="AD116" s="401"/>
      <c r="AE116" s="398">
        <v>6259800</v>
      </c>
      <c r="AF116" s="399"/>
      <c r="AG116" s="401"/>
      <c r="AH116" s="398">
        <v>6259800</v>
      </c>
      <c r="AI116" s="399"/>
      <c r="AJ116" s="400"/>
      <c r="AK116" s="117"/>
      <c r="AL116" s="89" t="str">
        <f t="shared" si="5"/>
        <v>93708019900000810611</v>
      </c>
      <c r="AM116" s="118"/>
      <c r="AN116" s="118"/>
      <c r="AO116" s="88"/>
    </row>
    <row r="117" spans="2:41" s="68" customFormat="1" ht="61.8">
      <c r="B117" s="115" t="s">
        <v>181</v>
      </c>
      <c r="C117" s="92" t="s">
        <v>29</v>
      </c>
      <c r="D117" s="510" t="s">
        <v>112</v>
      </c>
      <c r="E117" s="511"/>
      <c r="F117" s="116" t="s">
        <v>184</v>
      </c>
      <c r="G117" s="512" t="s">
        <v>185</v>
      </c>
      <c r="H117" s="451"/>
      <c r="I117" s="513"/>
      <c r="J117" s="508" t="s">
        <v>183</v>
      </c>
      <c r="K117" s="509"/>
      <c r="L117" s="114"/>
      <c r="M117" s="390">
        <v>1562400</v>
      </c>
      <c r="N117" s="390"/>
      <c r="O117" s="390"/>
      <c r="P117" s="430">
        <v>1562400</v>
      </c>
      <c r="Q117" s="431"/>
      <c r="R117" s="432"/>
      <c r="S117" s="430">
        <v>260400</v>
      </c>
      <c r="T117" s="431"/>
      <c r="U117" s="432"/>
      <c r="V117" s="430">
        <v>0</v>
      </c>
      <c r="W117" s="431"/>
      <c r="X117" s="432"/>
      <c r="Y117" s="430">
        <v>0</v>
      </c>
      <c r="Z117" s="431"/>
      <c r="AA117" s="432"/>
      <c r="AB117" s="398">
        <f t="shared" si="4"/>
        <v>260400</v>
      </c>
      <c r="AC117" s="399"/>
      <c r="AD117" s="401"/>
      <c r="AE117" s="398">
        <v>1302000</v>
      </c>
      <c r="AF117" s="399"/>
      <c r="AG117" s="401"/>
      <c r="AH117" s="398">
        <v>1302000</v>
      </c>
      <c r="AI117" s="399"/>
      <c r="AJ117" s="400"/>
      <c r="AK117" s="117"/>
      <c r="AL117" s="89" t="str">
        <f t="shared" si="5"/>
        <v>93708019900020430611</v>
      </c>
      <c r="AM117" s="118"/>
      <c r="AN117" s="118"/>
      <c r="AO117" s="88"/>
    </row>
    <row r="118" spans="2:41" s="68" customFormat="1" ht="21">
      <c r="B118" s="115" t="s">
        <v>186</v>
      </c>
      <c r="C118" s="92" t="s">
        <v>29</v>
      </c>
      <c r="D118" s="510" t="s">
        <v>112</v>
      </c>
      <c r="E118" s="511"/>
      <c r="F118" s="116" t="s">
        <v>184</v>
      </c>
      <c r="G118" s="512" t="s">
        <v>187</v>
      </c>
      <c r="H118" s="451"/>
      <c r="I118" s="513"/>
      <c r="J118" s="508" t="s">
        <v>188</v>
      </c>
      <c r="K118" s="509"/>
      <c r="L118" s="114"/>
      <c r="M118" s="390">
        <v>4265800</v>
      </c>
      <c r="N118" s="390"/>
      <c r="O118" s="390"/>
      <c r="P118" s="430">
        <v>4265800</v>
      </c>
      <c r="Q118" s="431"/>
      <c r="R118" s="432"/>
      <c r="S118" s="430">
        <v>710000</v>
      </c>
      <c r="T118" s="431"/>
      <c r="U118" s="432"/>
      <c r="V118" s="430">
        <v>0</v>
      </c>
      <c r="W118" s="431"/>
      <c r="X118" s="432"/>
      <c r="Y118" s="430">
        <v>0</v>
      </c>
      <c r="Z118" s="431"/>
      <c r="AA118" s="432"/>
      <c r="AB118" s="398">
        <f t="shared" si="4"/>
        <v>710000</v>
      </c>
      <c r="AC118" s="399"/>
      <c r="AD118" s="401"/>
      <c r="AE118" s="398">
        <v>3555800</v>
      </c>
      <c r="AF118" s="399"/>
      <c r="AG118" s="401"/>
      <c r="AH118" s="398">
        <v>3555800</v>
      </c>
      <c r="AI118" s="399"/>
      <c r="AJ118" s="400"/>
      <c r="AK118" s="117"/>
      <c r="AL118" s="89" t="str">
        <f t="shared" si="5"/>
        <v>93708019900040650612</v>
      </c>
      <c r="AM118" s="118"/>
      <c r="AN118" s="118"/>
      <c r="AO118" s="88"/>
    </row>
    <row r="119" spans="2:41" s="68" customFormat="1" ht="21">
      <c r="B119" s="115" t="s">
        <v>186</v>
      </c>
      <c r="C119" s="92" t="s">
        <v>29</v>
      </c>
      <c r="D119" s="510" t="s">
        <v>112</v>
      </c>
      <c r="E119" s="511"/>
      <c r="F119" s="116" t="s">
        <v>184</v>
      </c>
      <c r="G119" s="512" t="s">
        <v>189</v>
      </c>
      <c r="H119" s="451"/>
      <c r="I119" s="513"/>
      <c r="J119" s="508" t="s">
        <v>188</v>
      </c>
      <c r="K119" s="509"/>
      <c r="L119" s="114"/>
      <c r="M119" s="390">
        <v>266800</v>
      </c>
      <c r="N119" s="390"/>
      <c r="O119" s="390"/>
      <c r="P119" s="430">
        <v>266800</v>
      </c>
      <c r="Q119" s="431"/>
      <c r="R119" s="432"/>
      <c r="S119" s="430">
        <v>72600</v>
      </c>
      <c r="T119" s="431"/>
      <c r="U119" s="432"/>
      <c r="V119" s="430">
        <v>0</v>
      </c>
      <c r="W119" s="431"/>
      <c r="X119" s="432"/>
      <c r="Y119" s="430">
        <v>0</v>
      </c>
      <c r="Z119" s="431"/>
      <c r="AA119" s="432"/>
      <c r="AB119" s="398">
        <f t="shared" si="4"/>
        <v>72600</v>
      </c>
      <c r="AC119" s="399"/>
      <c r="AD119" s="401"/>
      <c r="AE119" s="398">
        <v>194200</v>
      </c>
      <c r="AF119" s="399"/>
      <c r="AG119" s="401"/>
      <c r="AH119" s="398">
        <v>194200</v>
      </c>
      <c r="AI119" s="399"/>
      <c r="AJ119" s="400"/>
      <c r="AK119" s="117"/>
      <c r="AL119" s="89" t="str">
        <f t="shared" si="5"/>
        <v>93708019900040660612</v>
      </c>
      <c r="AM119" s="118"/>
      <c r="AN119" s="118"/>
      <c r="AO119" s="88"/>
    </row>
    <row r="120" spans="2:41" s="68" customFormat="1" ht="21">
      <c r="B120" s="115" t="s">
        <v>186</v>
      </c>
      <c r="C120" s="92" t="s">
        <v>29</v>
      </c>
      <c r="D120" s="510" t="s">
        <v>112</v>
      </c>
      <c r="E120" s="511"/>
      <c r="F120" s="116" t="s">
        <v>191</v>
      </c>
      <c r="G120" s="512" t="s">
        <v>190</v>
      </c>
      <c r="H120" s="451"/>
      <c r="I120" s="513"/>
      <c r="J120" s="508" t="s">
        <v>188</v>
      </c>
      <c r="K120" s="509"/>
      <c r="L120" s="114"/>
      <c r="M120" s="390">
        <v>409800</v>
      </c>
      <c r="N120" s="390"/>
      <c r="O120" s="390"/>
      <c r="P120" s="430">
        <v>409800</v>
      </c>
      <c r="Q120" s="431"/>
      <c r="R120" s="432"/>
      <c r="S120" s="430">
        <v>116800</v>
      </c>
      <c r="T120" s="431"/>
      <c r="U120" s="432"/>
      <c r="V120" s="430">
        <v>0</v>
      </c>
      <c r="W120" s="431"/>
      <c r="X120" s="432"/>
      <c r="Y120" s="430">
        <v>0</v>
      </c>
      <c r="Z120" s="431"/>
      <c r="AA120" s="432"/>
      <c r="AB120" s="398">
        <f t="shared" si="4"/>
        <v>116800</v>
      </c>
      <c r="AC120" s="399"/>
      <c r="AD120" s="401"/>
      <c r="AE120" s="398">
        <v>293000</v>
      </c>
      <c r="AF120" s="399"/>
      <c r="AG120" s="401"/>
      <c r="AH120" s="398">
        <v>293000</v>
      </c>
      <c r="AI120" s="399"/>
      <c r="AJ120" s="400"/>
      <c r="AK120" s="117"/>
      <c r="AL120" s="89" t="str">
        <f t="shared" si="5"/>
        <v>9371101990P540008612</v>
      </c>
      <c r="AM120" s="118"/>
      <c r="AN120" s="118"/>
      <c r="AO120" s="88"/>
    </row>
    <row r="121" spans="2:41" s="68" customFormat="1" ht="21">
      <c r="B121" s="115" t="s">
        <v>186</v>
      </c>
      <c r="C121" s="92" t="s">
        <v>29</v>
      </c>
      <c r="D121" s="510" t="s">
        <v>112</v>
      </c>
      <c r="E121" s="511"/>
      <c r="F121" s="116" t="s">
        <v>191</v>
      </c>
      <c r="G121" s="512" t="s">
        <v>192</v>
      </c>
      <c r="H121" s="451"/>
      <c r="I121" s="513"/>
      <c r="J121" s="508" t="s">
        <v>188</v>
      </c>
      <c r="K121" s="509"/>
      <c r="L121" s="114"/>
      <c r="M121" s="390">
        <v>450800</v>
      </c>
      <c r="N121" s="390"/>
      <c r="O121" s="390"/>
      <c r="P121" s="430">
        <v>450800</v>
      </c>
      <c r="Q121" s="431"/>
      <c r="R121" s="432"/>
      <c r="S121" s="430">
        <v>225400</v>
      </c>
      <c r="T121" s="431"/>
      <c r="U121" s="432"/>
      <c r="V121" s="430">
        <v>0</v>
      </c>
      <c r="W121" s="431"/>
      <c r="X121" s="432"/>
      <c r="Y121" s="430">
        <v>0</v>
      </c>
      <c r="Z121" s="431"/>
      <c r="AA121" s="432"/>
      <c r="AB121" s="398">
        <f t="shared" si="4"/>
        <v>225400</v>
      </c>
      <c r="AC121" s="399"/>
      <c r="AD121" s="401"/>
      <c r="AE121" s="398">
        <v>225400</v>
      </c>
      <c r="AF121" s="399"/>
      <c r="AG121" s="401"/>
      <c r="AH121" s="398">
        <v>225400</v>
      </c>
      <c r="AI121" s="399"/>
      <c r="AJ121" s="400"/>
      <c r="AK121" s="117"/>
      <c r="AL121" s="89" t="str">
        <f t="shared" si="5"/>
        <v>9371101990P5S0008612</v>
      </c>
      <c r="AM121" s="118"/>
      <c r="AN121" s="118"/>
      <c r="AO121" s="88"/>
    </row>
    <row r="122" spans="2:41" s="68" customFormat="1" ht="21">
      <c r="B122" s="115" t="s">
        <v>186</v>
      </c>
      <c r="C122" s="92" t="s">
        <v>29</v>
      </c>
      <c r="D122" s="510" t="s">
        <v>112</v>
      </c>
      <c r="E122" s="511"/>
      <c r="F122" s="116" t="s">
        <v>194</v>
      </c>
      <c r="G122" s="512" t="s">
        <v>193</v>
      </c>
      <c r="H122" s="451"/>
      <c r="I122" s="513"/>
      <c r="J122" s="508" t="s">
        <v>188</v>
      </c>
      <c r="K122" s="509"/>
      <c r="L122" s="114"/>
      <c r="M122" s="390">
        <v>23000</v>
      </c>
      <c r="N122" s="390"/>
      <c r="O122" s="390"/>
      <c r="P122" s="430">
        <v>23000</v>
      </c>
      <c r="Q122" s="431"/>
      <c r="R122" s="432"/>
      <c r="S122" s="430">
        <v>23000</v>
      </c>
      <c r="T122" s="431"/>
      <c r="U122" s="432"/>
      <c r="V122" s="430">
        <v>0</v>
      </c>
      <c r="W122" s="431"/>
      <c r="X122" s="432"/>
      <c r="Y122" s="430">
        <v>0</v>
      </c>
      <c r="Z122" s="431"/>
      <c r="AA122" s="432"/>
      <c r="AB122" s="398">
        <f t="shared" si="4"/>
        <v>23000</v>
      </c>
      <c r="AC122" s="399"/>
      <c r="AD122" s="401"/>
      <c r="AE122" s="398">
        <v>0</v>
      </c>
      <c r="AF122" s="399"/>
      <c r="AG122" s="401"/>
      <c r="AH122" s="398">
        <v>0</v>
      </c>
      <c r="AI122" s="399"/>
      <c r="AJ122" s="400"/>
      <c r="AK122" s="117"/>
      <c r="AL122" s="89" t="str">
        <f t="shared" si="5"/>
        <v>93711029900000814612</v>
      </c>
      <c r="AM122" s="118"/>
      <c r="AN122" s="118"/>
      <c r="AO122" s="88"/>
    </row>
    <row r="123" spans="2:41" s="68" customFormat="1" ht="21">
      <c r="B123" s="115" t="s">
        <v>129</v>
      </c>
      <c r="C123" s="92" t="s">
        <v>29</v>
      </c>
      <c r="D123" s="510" t="s">
        <v>112</v>
      </c>
      <c r="E123" s="511"/>
      <c r="F123" s="116" t="s">
        <v>194</v>
      </c>
      <c r="G123" s="512" t="s">
        <v>195</v>
      </c>
      <c r="H123" s="451"/>
      <c r="I123" s="513"/>
      <c r="J123" s="508" t="s">
        <v>128</v>
      </c>
      <c r="K123" s="509"/>
      <c r="L123" s="114"/>
      <c r="M123" s="390">
        <v>600000</v>
      </c>
      <c r="N123" s="390"/>
      <c r="O123" s="390"/>
      <c r="P123" s="430">
        <v>600000</v>
      </c>
      <c r="Q123" s="431"/>
      <c r="R123" s="432"/>
      <c r="S123" s="430">
        <v>45490</v>
      </c>
      <c r="T123" s="431"/>
      <c r="U123" s="432"/>
      <c r="V123" s="430">
        <v>0</v>
      </c>
      <c r="W123" s="431"/>
      <c r="X123" s="432"/>
      <c r="Y123" s="430">
        <v>0</v>
      </c>
      <c r="Z123" s="431"/>
      <c r="AA123" s="432"/>
      <c r="AB123" s="398">
        <f t="shared" si="4"/>
        <v>45490</v>
      </c>
      <c r="AC123" s="399"/>
      <c r="AD123" s="401"/>
      <c r="AE123" s="398">
        <v>554510</v>
      </c>
      <c r="AF123" s="399"/>
      <c r="AG123" s="401"/>
      <c r="AH123" s="398">
        <v>554510</v>
      </c>
      <c r="AI123" s="399"/>
      <c r="AJ123" s="400"/>
      <c r="AK123" s="117"/>
      <c r="AL123" s="89" t="str">
        <f t="shared" si="5"/>
        <v>93711029900000910244</v>
      </c>
      <c r="AM123" s="118"/>
      <c r="AN123" s="118"/>
      <c r="AO123" s="88"/>
    </row>
    <row r="124" spans="2:41" s="68" customFormat="1">
      <c r="B124" s="115" t="s">
        <v>135</v>
      </c>
      <c r="C124" s="92" t="s">
        <v>29</v>
      </c>
      <c r="D124" s="510" t="s">
        <v>112</v>
      </c>
      <c r="E124" s="511"/>
      <c r="F124" s="116" t="s">
        <v>194</v>
      </c>
      <c r="G124" s="512" t="s">
        <v>195</v>
      </c>
      <c r="H124" s="451"/>
      <c r="I124" s="513"/>
      <c r="J124" s="508" t="s">
        <v>134</v>
      </c>
      <c r="K124" s="509"/>
      <c r="L124" s="114"/>
      <c r="M124" s="390">
        <v>77000</v>
      </c>
      <c r="N124" s="390"/>
      <c r="O124" s="390"/>
      <c r="P124" s="430">
        <v>77000</v>
      </c>
      <c r="Q124" s="431"/>
      <c r="R124" s="432"/>
      <c r="S124" s="430">
        <v>0</v>
      </c>
      <c r="T124" s="431"/>
      <c r="U124" s="432"/>
      <c r="V124" s="430">
        <v>0</v>
      </c>
      <c r="W124" s="431"/>
      <c r="X124" s="432"/>
      <c r="Y124" s="430">
        <v>0</v>
      </c>
      <c r="Z124" s="431"/>
      <c r="AA124" s="432"/>
      <c r="AB124" s="398">
        <f t="shared" si="4"/>
        <v>0</v>
      </c>
      <c r="AC124" s="399"/>
      <c r="AD124" s="401"/>
      <c r="AE124" s="398">
        <v>77000</v>
      </c>
      <c r="AF124" s="399"/>
      <c r="AG124" s="401"/>
      <c r="AH124" s="398">
        <v>77000</v>
      </c>
      <c r="AI124" s="399"/>
      <c r="AJ124" s="400"/>
      <c r="AK124" s="117"/>
      <c r="AL124" s="89" t="str">
        <f t="shared" si="5"/>
        <v>93711029900000910853</v>
      </c>
      <c r="AM124" s="118"/>
      <c r="AN124" s="118"/>
      <c r="AO124" s="88"/>
    </row>
    <row r="125" spans="2:41" s="68" customFormat="1" ht="21">
      <c r="B125" s="115" t="s">
        <v>129</v>
      </c>
      <c r="C125" s="92" t="s">
        <v>29</v>
      </c>
      <c r="D125" s="510" t="s">
        <v>112</v>
      </c>
      <c r="E125" s="511"/>
      <c r="F125" s="116" t="s">
        <v>194</v>
      </c>
      <c r="G125" s="512" t="s">
        <v>196</v>
      </c>
      <c r="H125" s="451"/>
      <c r="I125" s="513"/>
      <c r="J125" s="508" t="s">
        <v>128</v>
      </c>
      <c r="K125" s="509"/>
      <c r="L125" s="114"/>
      <c r="M125" s="390">
        <v>682500</v>
      </c>
      <c r="N125" s="390"/>
      <c r="O125" s="390"/>
      <c r="P125" s="430">
        <v>682500</v>
      </c>
      <c r="Q125" s="431"/>
      <c r="R125" s="432"/>
      <c r="S125" s="430">
        <v>0</v>
      </c>
      <c r="T125" s="431"/>
      <c r="U125" s="432"/>
      <c r="V125" s="430">
        <v>0</v>
      </c>
      <c r="W125" s="431"/>
      <c r="X125" s="432"/>
      <c r="Y125" s="430">
        <v>0</v>
      </c>
      <c r="Z125" s="431"/>
      <c r="AA125" s="432"/>
      <c r="AB125" s="398">
        <f t="shared" si="4"/>
        <v>0</v>
      </c>
      <c r="AC125" s="399"/>
      <c r="AD125" s="401"/>
      <c r="AE125" s="398">
        <v>682500</v>
      </c>
      <c r="AF125" s="399"/>
      <c r="AG125" s="401"/>
      <c r="AH125" s="398">
        <v>682500</v>
      </c>
      <c r="AI125" s="399"/>
      <c r="AJ125" s="400"/>
      <c r="AK125" s="117"/>
      <c r="AL125" s="89" t="str">
        <f t="shared" si="5"/>
        <v>9371102990P540006244</v>
      </c>
      <c r="AM125" s="118"/>
      <c r="AN125" s="118"/>
      <c r="AO125" s="88"/>
    </row>
    <row r="126" spans="2:41" s="68" customFormat="1" ht="21">
      <c r="B126" s="115" t="s">
        <v>129</v>
      </c>
      <c r="C126" s="92" t="s">
        <v>29</v>
      </c>
      <c r="D126" s="510" t="s">
        <v>112</v>
      </c>
      <c r="E126" s="511"/>
      <c r="F126" s="116" t="s">
        <v>194</v>
      </c>
      <c r="G126" s="512" t="s">
        <v>197</v>
      </c>
      <c r="H126" s="451"/>
      <c r="I126" s="513"/>
      <c r="J126" s="508" t="s">
        <v>128</v>
      </c>
      <c r="K126" s="509"/>
      <c r="L126" s="114"/>
      <c r="M126" s="390">
        <v>68300</v>
      </c>
      <c r="N126" s="390"/>
      <c r="O126" s="390"/>
      <c r="P126" s="430">
        <v>68300</v>
      </c>
      <c r="Q126" s="431"/>
      <c r="R126" s="432"/>
      <c r="S126" s="430">
        <v>0</v>
      </c>
      <c r="T126" s="431"/>
      <c r="U126" s="432"/>
      <c r="V126" s="430">
        <v>0</v>
      </c>
      <c r="W126" s="431"/>
      <c r="X126" s="432"/>
      <c r="Y126" s="430">
        <v>0</v>
      </c>
      <c r="Z126" s="431"/>
      <c r="AA126" s="432"/>
      <c r="AB126" s="398">
        <f t="shared" si="4"/>
        <v>0</v>
      </c>
      <c r="AC126" s="399"/>
      <c r="AD126" s="401"/>
      <c r="AE126" s="398">
        <v>68300</v>
      </c>
      <c r="AF126" s="399"/>
      <c r="AG126" s="401"/>
      <c r="AH126" s="398">
        <v>68300</v>
      </c>
      <c r="AI126" s="399"/>
      <c r="AJ126" s="400"/>
      <c r="AK126" s="117"/>
      <c r="AL126" s="89" t="str">
        <f t="shared" si="5"/>
        <v>9371102990P5S0006244</v>
      </c>
      <c r="AM126" s="118"/>
      <c r="AN126" s="118"/>
      <c r="AO126" s="88"/>
    </row>
    <row r="127" spans="2:41" s="68" customFormat="1">
      <c r="B127" s="115" t="s">
        <v>155</v>
      </c>
      <c r="C127" s="92" t="s">
        <v>29</v>
      </c>
      <c r="D127" s="510" t="s">
        <v>112</v>
      </c>
      <c r="E127" s="511"/>
      <c r="F127" s="116" t="s">
        <v>199</v>
      </c>
      <c r="G127" s="512" t="s">
        <v>198</v>
      </c>
      <c r="H127" s="451"/>
      <c r="I127" s="513"/>
      <c r="J127" s="508" t="s">
        <v>157</v>
      </c>
      <c r="K127" s="509"/>
      <c r="L127" s="114"/>
      <c r="M127" s="390">
        <v>3965650.07</v>
      </c>
      <c r="N127" s="390"/>
      <c r="O127" s="390"/>
      <c r="P127" s="430">
        <v>3965650.07</v>
      </c>
      <c r="Q127" s="431"/>
      <c r="R127" s="432"/>
      <c r="S127" s="430">
        <v>3965650.07</v>
      </c>
      <c r="T127" s="431"/>
      <c r="U127" s="432"/>
      <c r="V127" s="430">
        <v>0</v>
      </c>
      <c r="W127" s="431"/>
      <c r="X127" s="432"/>
      <c r="Y127" s="430">
        <v>0</v>
      </c>
      <c r="Z127" s="431"/>
      <c r="AA127" s="432"/>
      <c r="AB127" s="398">
        <f t="shared" si="4"/>
        <v>3965650.07</v>
      </c>
      <c r="AC127" s="399"/>
      <c r="AD127" s="401"/>
      <c r="AE127" s="398">
        <v>0</v>
      </c>
      <c r="AF127" s="399"/>
      <c r="AG127" s="401"/>
      <c r="AH127" s="398">
        <v>0</v>
      </c>
      <c r="AI127" s="399"/>
      <c r="AJ127" s="400"/>
      <c r="AK127" s="117"/>
      <c r="AL127" s="89" t="str">
        <f t="shared" si="5"/>
        <v>93714039900000537540</v>
      </c>
      <c r="AM127" s="118"/>
      <c r="AN127" s="118"/>
      <c r="AO127" s="88"/>
    </row>
    <row r="128" spans="2:41" s="68" customFormat="1">
      <c r="B128" s="115" t="s">
        <v>155</v>
      </c>
      <c r="C128" s="92" t="s">
        <v>29</v>
      </c>
      <c r="D128" s="510" t="s">
        <v>112</v>
      </c>
      <c r="E128" s="511"/>
      <c r="F128" s="116" t="s">
        <v>199</v>
      </c>
      <c r="G128" s="512" t="s">
        <v>200</v>
      </c>
      <c r="H128" s="451"/>
      <c r="I128" s="513"/>
      <c r="J128" s="508" t="s">
        <v>157</v>
      </c>
      <c r="K128" s="509"/>
      <c r="L128" s="114"/>
      <c r="M128" s="390">
        <v>142100</v>
      </c>
      <c r="N128" s="390"/>
      <c r="O128" s="390"/>
      <c r="P128" s="430">
        <v>142100</v>
      </c>
      <c r="Q128" s="431"/>
      <c r="R128" s="432"/>
      <c r="S128" s="430">
        <v>0</v>
      </c>
      <c r="T128" s="431"/>
      <c r="U128" s="432"/>
      <c r="V128" s="430">
        <v>0</v>
      </c>
      <c r="W128" s="431"/>
      <c r="X128" s="432"/>
      <c r="Y128" s="430">
        <v>0</v>
      </c>
      <c r="Z128" s="431"/>
      <c r="AA128" s="432"/>
      <c r="AB128" s="398">
        <f t="shared" si="4"/>
        <v>0</v>
      </c>
      <c r="AC128" s="399"/>
      <c r="AD128" s="401"/>
      <c r="AE128" s="398">
        <v>142100</v>
      </c>
      <c r="AF128" s="399"/>
      <c r="AG128" s="401"/>
      <c r="AH128" s="398">
        <v>142100</v>
      </c>
      <c r="AI128" s="399"/>
      <c r="AJ128" s="400"/>
      <c r="AK128" s="117"/>
      <c r="AL128" s="89" t="str">
        <f t="shared" si="5"/>
        <v>93714039900000610540</v>
      </c>
      <c r="AM128" s="118"/>
      <c r="AN128" s="118"/>
      <c r="AO128" s="88"/>
    </row>
    <row r="129" spans="2:41" s="68" customFormat="1">
      <c r="B129" s="115" t="s">
        <v>155</v>
      </c>
      <c r="C129" s="92" t="s">
        <v>29</v>
      </c>
      <c r="D129" s="510" t="s">
        <v>112</v>
      </c>
      <c r="E129" s="511"/>
      <c r="F129" s="116" t="s">
        <v>199</v>
      </c>
      <c r="G129" s="512" t="s">
        <v>201</v>
      </c>
      <c r="H129" s="451"/>
      <c r="I129" s="513"/>
      <c r="J129" s="508" t="s">
        <v>157</v>
      </c>
      <c r="K129" s="509"/>
      <c r="L129" s="114"/>
      <c r="M129" s="390">
        <v>4800</v>
      </c>
      <c r="N129" s="390"/>
      <c r="O129" s="390"/>
      <c r="P129" s="430">
        <v>4800</v>
      </c>
      <c r="Q129" s="431"/>
      <c r="R129" s="432"/>
      <c r="S129" s="430">
        <v>0</v>
      </c>
      <c r="T129" s="431"/>
      <c r="U129" s="432"/>
      <c r="V129" s="430">
        <v>0</v>
      </c>
      <c r="W129" s="431"/>
      <c r="X129" s="432"/>
      <c r="Y129" s="430">
        <v>0</v>
      </c>
      <c r="Z129" s="431"/>
      <c r="AA129" s="432"/>
      <c r="AB129" s="398">
        <f t="shared" si="4"/>
        <v>0</v>
      </c>
      <c r="AC129" s="399"/>
      <c r="AD129" s="401"/>
      <c r="AE129" s="398">
        <v>4800</v>
      </c>
      <c r="AF129" s="399"/>
      <c r="AG129" s="401"/>
      <c r="AH129" s="398">
        <v>4800</v>
      </c>
      <c r="AI129" s="399"/>
      <c r="AJ129" s="400"/>
      <c r="AK129" s="117"/>
      <c r="AL129" s="89" t="str">
        <f t="shared" si="5"/>
        <v>93714039900000650540</v>
      </c>
      <c r="AM129" s="118"/>
      <c r="AN129" s="118"/>
      <c r="AO129" s="88"/>
    </row>
    <row r="130" spans="2:41" s="30" customFormat="1" hidden="1">
      <c r="B130" s="109"/>
      <c r="C130" s="39"/>
      <c r="D130" s="40"/>
      <c r="E130" s="360"/>
      <c r="F130" s="360"/>
      <c r="G130" s="360"/>
      <c r="H130" s="360"/>
      <c r="I130" s="360"/>
      <c r="J130" s="360"/>
      <c r="K130" s="360"/>
      <c r="L130" s="85"/>
      <c r="M130" s="358"/>
      <c r="N130" s="358"/>
      <c r="O130" s="359"/>
      <c r="P130" s="357"/>
      <c r="Q130" s="358"/>
      <c r="R130" s="359"/>
      <c r="S130" s="357"/>
      <c r="T130" s="358"/>
      <c r="U130" s="359"/>
      <c r="V130" s="357"/>
      <c r="W130" s="358"/>
      <c r="X130" s="359"/>
      <c r="Y130" s="405"/>
      <c r="Z130" s="406"/>
      <c r="AA130" s="407"/>
      <c r="AB130" s="357"/>
      <c r="AC130" s="358"/>
      <c r="AD130" s="359"/>
      <c r="AE130" s="357"/>
      <c r="AF130" s="358"/>
      <c r="AG130" s="359"/>
      <c r="AH130" s="357"/>
      <c r="AI130" s="358"/>
      <c r="AJ130" s="412"/>
      <c r="AK130" s="80"/>
      <c r="AL130" s="69"/>
    </row>
    <row r="131" spans="2:41" s="30" customFormat="1" ht="21.6" thickBot="1">
      <c r="B131" s="106" t="s">
        <v>30</v>
      </c>
      <c r="C131" s="94" t="s">
        <v>62</v>
      </c>
      <c r="D131" s="491" t="s">
        <v>24</v>
      </c>
      <c r="E131" s="492"/>
      <c r="F131" s="492"/>
      <c r="G131" s="492"/>
      <c r="H131" s="492"/>
      <c r="I131" s="492"/>
      <c r="J131" s="492"/>
      <c r="K131" s="492"/>
      <c r="L131" s="493"/>
      <c r="M131" s="410" t="s">
        <v>24</v>
      </c>
      <c r="N131" s="410"/>
      <c r="O131" s="410"/>
      <c r="P131" s="410" t="s">
        <v>24</v>
      </c>
      <c r="Q131" s="410"/>
      <c r="R131" s="410"/>
      <c r="S131" s="369">
        <v>5595757.54</v>
      </c>
      <c r="T131" s="369"/>
      <c r="U131" s="369"/>
      <c r="V131" s="369">
        <v>0</v>
      </c>
      <c r="W131" s="369"/>
      <c r="X131" s="369"/>
      <c r="Y131" s="369">
        <v>0</v>
      </c>
      <c r="Z131" s="369"/>
      <c r="AA131" s="369"/>
      <c r="AB131" s="369">
        <v>5595757.54</v>
      </c>
      <c r="AC131" s="369"/>
      <c r="AD131" s="369"/>
      <c r="AE131" s="410" t="s">
        <v>24</v>
      </c>
      <c r="AF131" s="410"/>
      <c r="AG131" s="410"/>
      <c r="AH131" s="410" t="s">
        <v>24</v>
      </c>
      <c r="AI131" s="410"/>
      <c r="AJ131" s="411"/>
      <c r="AK131" s="80"/>
      <c r="AL131" s="69"/>
    </row>
    <row r="133" spans="2:41" ht="13.8">
      <c r="B133" s="487" t="s">
        <v>60</v>
      </c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  <c r="AA133" s="487"/>
      <c r="AB133" s="487"/>
      <c r="AC133" s="487"/>
      <c r="AD133" s="487"/>
      <c r="AE133" s="487"/>
      <c r="AF133" s="487"/>
      <c r="AG133" s="488" t="s">
        <v>31</v>
      </c>
      <c r="AH133" s="488"/>
      <c r="AI133" s="488"/>
      <c r="AJ133" s="488"/>
      <c r="AK133" s="48"/>
    </row>
    <row r="134" spans="2:41">
      <c r="B134" s="22"/>
      <c r="C134" s="42"/>
      <c r="D134" s="42"/>
      <c r="E134" s="42"/>
      <c r="F134" s="42"/>
      <c r="G134" s="42"/>
      <c r="H134" s="42"/>
      <c r="I134" s="42"/>
      <c r="J134" s="42"/>
      <c r="K134" s="23"/>
      <c r="L134" s="87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15"/>
      <c r="Z134" s="25"/>
      <c r="AA134" s="25"/>
      <c r="AB134" s="16"/>
      <c r="AC134" s="25"/>
      <c r="AD134" s="25"/>
      <c r="AF134" s="25"/>
      <c r="AG134" s="25"/>
    </row>
    <row r="135" spans="2:41" s="1" customFormat="1" ht="11.25" customHeight="1">
      <c r="B135" s="107"/>
      <c r="C135" s="66"/>
      <c r="D135" s="427" t="s">
        <v>88</v>
      </c>
      <c r="E135" s="427"/>
      <c r="F135" s="427"/>
      <c r="G135" s="427"/>
      <c r="H135" s="427"/>
      <c r="I135" s="427"/>
      <c r="J135" s="427"/>
      <c r="K135" s="427"/>
      <c r="L135" s="427"/>
      <c r="M135" s="376" t="s">
        <v>65</v>
      </c>
      <c r="N135" s="376"/>
      <c r="O135" s="376"/>
      <c r="P135" s="376"/>
      <c r="Q135" s="376" t="s">
        <v>11</v>
      </c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 t="s">
        <v>64</v>
      </c>
      <c r="AH135" s="376"/>
      <c r="AI135" s="376"/>
      <c r="AJ135" s="389"/>
      <c r="AK135" s="73"/>
      <c r="AL135" s="70"/>
    </row>
    <row r="136" spans="2:41" s="1" customFormat="1" ht="10.199999999999999">
      <c r="B136" s="37"/>
      <c r="C136" s="67" t="s">
        <v>12</v>
      </c>
      <c r="D136" s="428"/>
      <c r="E136" s="428"/>
      <c r="F136" s="428"/>
      <c r="G136" s="428"/>
      <c r="H136" s="428"/>
      <c r="I136" s="428"/>
      <c r="J136" s="428"/>
      <c r="K136" s="428"/>
      <c r="L136" s="428"/>
      <c r="M136" s="376"/>
      <c r="N136" s="376"/>
      <c r="O136" s="376"/>
      <c r="P136" s="376"/>
      <c r="Q136" s="376" t="s">
        <v>85</v>
      </c>
      <c r="R136" s="376"/>
      <c r="S136" s="376"/>
      <c r="T136" s="376"/>
      <c r="U136" s="347" t="s">
        <v>67</v>
      </c>
      <c r="V136" s="347"/>
      <c r="W136" s="347"/>
      <c r="X136" s="347"/>
      <c r="Y136" s="366" t="s">
        <v>72</v>
      </c>
      <c r="Z136" s="366"/>
      <c r="AA136" s="366"/>
      <c r="AB136" s="366"/>
      <c r="AC136" s="366" t="s">
        <v>15</v>
      </c>
      <c r="AD136" s="366"/>
      <c r="AE136" s="366"/>
      <c r="AF136" s="366"/>
      <c r="AG136" s="376"/>
      <c r="AH136" s="376"/>
      <c r="AI136" s="376"/>
      <c r="AJ136" s="389"/>
      <c r="AK136" s="73"/>
      <c r="AL136" s="70"/>
    </row>
    <row r="137" spans="2:41" s="1" customFormat="1" ht="10.199999999999999">
      <c r="B137" s="38" t="s">
        <v>13</v>
      </c>
      <c r="C137" s="67" t="s">
        <v>14</v>
      </c>
      <c r="D137" s="428"/>
      <c r="E137" s="428"/>
      <c r="F137" s="428"/>
      <c r="G137" s="428"/>
      <c r="H137" s="428"/>
      <c r="I137" s="428"/>
      <c r="J137" s="428"/>
      <c r="K137" s="428"/>
      <c r="L137" s="428"/>
      <c r="M137" s="376"/>
      <c r="N137" s="376"/>
      <c r="O137" s="376"/>
      <c r="P137" s="376"/>
      <c r="Q137" s="376"/>
      <c r="R137" s="376"/>
      <c r="S137" s="376"/>
      <c r="T137" s="376"/>
      <c r="U137" s="348"/>
      <c r="V137" s="348"/>
      <c r="W137" s="348"/>
      <c r="X137" s="348"/>
      <c r="Y137" s="367"/>
      <c r="Z137" s="367"/>
      <c r="AA137" s="367"/>
      <c r="AB137" s="367"/>
      <c r="AC137" s="367"/>
      <c r="AD137" s="367"/>
      <c r="AE137" s="367"/>
      <c r="AF137" s="367"/>
      <c r="AG137" s="376"/>
      <c r="AH137" s="376"/>
      <c r="AI137" s="376"/>
      <c r="AJ137" s="389"/>
      <c r="AK137" s="73"/>
      <c r="AL137" s="70"/>
    </row>
    <row r="138" spans="2:41" s="1" customFormat="1" ht="10.199999999999999">
      <c r="B138" s="37"/>
      <c r="C138" s="67" t="s">
        <v>16</v>
      </c>
      <c r="D138" s="428"/>
      <c r="E138" s="428"/>
      <c r="F138" s="428"/>
      <c r="G138" s="428"/>
      <c r="H138" s="428"/>
      <c r="I138" s="428"/>
      <c r="J138" s="428"/>
      <c r="K138" s="428"/>
      <c r="L138" s="428"/>
      <c r="M138" s="376"/>
      <c r="N138" s="376"/>
      <c r="O138" s="376"/>
      <c r="P138" s="376"/>
      <c r="Q138" s="376"/>
      <c r="R138" s="376"/>
      <c r="S138" s="376"/>
      <c r="T138" s="376"/>
      <c r="U138" s="348"/>
      <c r="V138" s="348"/>
      <c r="W138" s="348"/>
      <c r="X138" s="348"/>
      <c r="Y138" s="367"/>
      <c r="Z138" s="367"/>
      <c r="AA138" s="367"/>
      <c r="AB138" s="367"/>
      <c r="AC138" s="367"/>
      <c r="AD138" s="367"/>
      <c r="AE138" s="367"/>
      <c r="AF138" s="367"/>
      <c r="AG138" s="376"/>
      <c r="AH138" s="376"/>
      <c r="AI138" s="376"/>
      <c r="AJ138" s="389"/>
      <c r="AK138" s="73"/>
      <c r="AL138" s="70"/>
    </row>
    <row r="139" spans="2:41" s="1" customFormat="1" ht="10.199999999999999">
      <c r="B139" s="37"/>
      <c r="C139" s="67"/>
      <c r="D139" s="429"/>
      <c r="E139" s="429"/>
      <c r="F139" s="429"/>
      <c r="G139" s="429"/>
      <c r="H139" s="429"/>
      <c r="I139" s="429"/>
      <c r="J139" s="429"/>
      <c r="K139" s="429"/>
      <c r="L139" s="429"/>
      <c r="M139" s="376"/>
      <c r="N139" s="376"/>
      <c r="O139" s="376"/>
      <c r="P139" s="376"/>
      <c r="Q139" s="376"/>
      <c r="R139" s="376"/>
      <c r="S139" s="376"/>
      <c r="T139" s="376"/>
      <c r="U139" s="349"/>
      <c r="V139" s="349"/>
      <c r="W139" s="349"/>
      <c r="X139" s="349"/>
      <c r="Y139" s="368"/>
      <c r="Z139" s="368"/>
      <c r="AA139" s="368"/>
      <c r="AB139" s="368"/>
      <c r="AC139" s="368"/>
      <c r="AD139" s="368"/>
      <c r="AE139" s="368"/>
      <c r="AF139" s="368"/>
      <c r="AG139" s="376"/>
      <c r="AH139" s="376"/>
      <c r="AI139" s="376"/>
      <c r="AJ139" s="389"/>
      <c r="AK139" s="73"/>
      <c r="AL139" s="70"/>
    </row>
    <row r="140" spans="2:41" ht="13.8" thickBot="1">
      <c r="B140" s="110">
        <v>1</v>
      </c>
      <c r="C140" s="44">
        <v>2</v>
      </c>
      <c r="D140" s="494">
        <v>3</v>
      </c>
      <c r="E140" s="494"/>
      <c r="F140" s="494"/>
      <c r="G140" s="494"/>
      <c r="H140" s="494"/>
      <c r="I140" s="494"/>
      <c r="J140" s="494"/>
      <c r="K140" s="494"/>
      <c r="L140" s="494"/>
      <c r="M140" s="346" t="s">
        <v>17</v>
      </c>
      <c r="N140" s="346"/>
      <c r="O140" s="346"/>
      <c r="P140" s="346"/>
      <c r="Q140" s="346" t="s">
        <v>18</v>
      </c>
      <c r="R140" s="346"/>
      <c r="S140" s="346"/>
      <c r="T140" s="346"/>
      <c r="U140" s="346" t="s">
        <v>19</v>
      </c>
      <c r="V140" s="346"/>
      <c r="W140" s="346"/>
      <c r="X140" s="346"/>
      <c r="Y140" s="404" t="s">
        <v>20</v>
      </c>
      <c r="Z140" s="404"/>
      <c r="AA140" s="404"/>
      <c r="AB140" s="404"/>
      <c r="AC140" s="346" t="s">
        <v>21</v>
      </c>
      <c r="AD140" s="346"/>
      <c r="AE140" s="346"/>
      <c r="AF140" s="346"/>
      <c r="AG140" s="346" t="s">
        <v>22</v>
      </c>
      <c r="AH140" s="346"/>
      <c r="AI140" s="346"/>
      <c r="AJ140" s="381"/>
      <c r="AK140" s="79"/>
    </row>
    <row r="141" spans="2:41" ht="21">
      <c r="B141" s="111" t="s">
        <v>32</v>
      </c>
      <c r="C141" s="90" t="s">
        <v>33</v>
      </c>
      <c r="D141" s="351" t="s">
        <v>24</v>
      </c>
      <c r="E141" s="352"/>
      <c r="F141" s="352"/>
      <c r="G141" s="352"/>
      <c r="H141" s="352"/>
      <c r="I141" s="352"/>
      <c r="J141" s="352"/>
      <c r="K141" s="352"/>
      <c r="L141" s="353"/>
      <c r="M141" s="321">
        <v>0</v>
      </c>
      <c r="N141" s="321"/>
      <c r="O141" s="321"/>
      <c r="P141" s="321"/>
      <c r="Q141" s="321">
        <v>-5595757.54</v>
      </c>
      <c r="R141" s="321"/>
      <c r="S141" s="321"/>
      <c r="T141" s="321"/>
      <c r="U141" s="321">
        <v>0</v>
      </c>
      <c r="V141" s="321"/>
      <c r="W141" s="321"/>
      <c r="X141" s="321"/>
      <c r="Y141" s="321">
        <v>0</v>
      </c>
      <c r="Z141" s="321"/>
      <c r="AA141" s="321"/>
      <c r="AB141" s="321"/>
      <c r="AC141" s="321">
        <v>-5595757.54</v>
      </c>
      <c r="AD141" s="321"/>
      <c r="AE141" s="321"/>
      <c r="AF141" s="321"/>
      <c r="AG141" s="321">
        <v>0</v>
      </c>
      <c r="AH141" s="321"/>
      <c r="AI141" s="321"/>
      <c r="AJ141" s="409"/>
      <c r="AK141" s="76"/>
    </row>
    <row r="142" spans="2:41">
      <c r="B142" s="112" t="s">
        <v>34</v>
      </c>
      <c r="C142" s="91"/>
      <c r="D142" s="354"/>
      <c r="E142" s="355"/>
      <c r="F142" s="355"/>
      <c r="G142" s="355"/>
      <c r="H142" s="355"/>
      <c r="I142" s="355"/>
      <c r="J142" s="355"/>
      <c r="K142" s="355"/>
      <c r="L142" s="356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408"/>
      <c r="AK142" s="76"/>
    </row>
    <row r="143" spans="2:41" ht="21">
      <c r="B143" s="112" t="s">
        <v>35</v>
      </c>
      <c r="C143" s="95" t="s">
        <v>36</v>
      </c>
      <c r="D143" s="354" t="s">
        <v>24</v>
      </c>
      <c r="E143" s="355"/>
      <c r="F143" s="355"/>
      <c r="G143" s="355"/>
      <c r="H143" s="355"/>
      <c r="I143" s="355"/>
      <c r="J143" s="355"/>
      <c r="K143" s="355"/>
      <c r="L143" s="356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  <c r="AH143" s="350"/>
      <c r="AI143" s="350"/>
      <c r="AJ143" s="402"/>
      <c r="AK143" s="76"/>
    </row>
    <row r="144" spans="2:41">
      <c r="B144" s="112" t="s">
        <v>37</v>
      </c>
      <c r="C144" s="93"/>
      <c r="D144" s="354"/>
      <c r="E144" s="355"/>
      <c r="F144" s="355"/>
      <c r="G144" s="355"/>
      <c r="H144" s="355"/>
      <c r="I144" s="355"/>
      <c r="J144" s="355"/>
      <c r="K144" s="355"/>
      <c r="L144" s="356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403"/>
      <c r="AK144" s="76"/>
    </row>
    <row r="145" spans="2:41" s="68" customFormat="1">
      <c r="B145" s="119"/>
      <c r="C145" s="120" t="s">
        <v>36</v>
      </c>
      <c r="D145" s="339"/>
      <c r="E145" s="340"/>
      <c r="F145" s="377"/>
      <c r="G145" s="378"/>
      <c r="H145" s="378"/>
      <c r="I145" s="378"/>
      <c r="J145" s="378"/>
      <c r="K145" s="378"/>
      <c r="L145" s="379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91">
        <f>Q145+U145+Y145</f>
        <v>0</v>
      </c>
      <c r="AD145" s="391"/>
      <c r="AE145" s="391"/>
      <c r="AF145" s="391"/>
      <c r="AG145" s="391"/>
      <c r="AH145" s="391"/>
      <c r="AI145" s="391"/>
      <c r="AJ145" s="393"/>
      <c r="AK145" s="126"/>
      <c r="AL145" s="122" t="str">
        <f>IF(D145="","000",D145)&amp;IF(F145="","00000000000000000",F145)</f>
        <v>00000000000000000000</v>
      </c>
      <c r="AM145" s="127"/>
      <c r="AN145" s="128"/>
      <c r="AO145" s="129"/>
    </row>
    <row r="146" spans="2:41" hidden="1">
      <c r="B146" s="113"/>
      <c r="C146" s="96"/>
      <c r="D146" s="97"/>
      <c r="E146" s="373"/>
      <c r="F146" s="374"/>
      <c r="G146" s="374"/>
      <c r="H146" s="374"/>
      <c r="I146" s="374"/>
      <c r="J146" s="374"/>
      <c r="K146" s="375"/>
      <c r="L146" s="98"/>
      <c r="M146" s="342"/>
      <c r="N146" s="343"/>
      <c r="O146" s="343"/>
      <c r="P146" s="344"/>
      <c r="Q146" s="342"/>
      <c r="R146" s="343"/>
      <c r="S146" s="343"/>
      <c r="T146" s="344"/>
      <c r="U146" s="342"/>
      <c r="V146" s="343"/>
      <c r="W146" s="343"/>
      <c r="X146" s="344"/>
      <c r="Y146" s="342"/>
      <c r="Z146" s="343"/>
      <c r="AA146" s="343"/>
      <c r="AB146" s="344"/>
      <c r="AC146" s="342"/>
      <c r="AD146" s="343"/>
      <c r="AE146" s="343"/>
      <c r="AF146" s="344"/>
      <c r="AG146" s="342"/>
      <c r="AH146" s="343"/>
      <c r="AI146" s="343"/>
      <c r="AJ146" s="489"/>
      <c r="AK146" s="76"/>
      <c r="AL146" s="70"/>
      <c r="AM146" s="1"/>
      <c r="AN146" s="1"/>
    </row>
    <row r="147" spans="2:41" ht="21">
      <c r="B147" s="112" t="s">
        <v>38</v>
      </c>
      <c r="C147" s="91" t="s">
        <v>39</v>
      </c>
      <c r="D147" s="354" t="s">
        <v>24</v>
      </c>
      <c r="E147" s="355"/>
      <c r="F147" s="355"/>
      <c r="G147" s="355"/>
      <c r="H147" s="355"/>
      <c r="I147" s="355"/>
      <c r="J147" s="355"/>
      <c r="K147" s="355"/>
      <c r="L147" s="356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490"/>
      <c r="AK147" s="76"/>
      <c r="AL147" s="70"/>
      <c r="AM147" s="1"/>
      <c r="AN147" s="1"/>
    </row>
    <row r="148" spans="2:41">
      <c r="B148" s="112" t="s">
        <v>37</v>
      </c>
      <c r="C148" s="93"/>
      <c r="D148" s="354"/>
      <c r="E148" s="355"/>
      <c r="F148" s="355"/>
      <c r="G148" s="355"/>
      <c r="H148" s="355"/>
      <c r="I148" s="355"/>
      <c r="J148" s="355"/>
      <c r="K148" s="355"/>
      <c r="L148" s="356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403"/>
      <c r="AK148" s="76"/>
      <c r="AL148" s="70"/>
      <c r="AM148" s="1"/>
      <c r="AN148" s="1"/>
    </row>
    <row r="149" spans="2:41" s="68" customFormat="1">
      <c r="B149" s="119"/>
      <c r="C149" s="120" t="s">
        <v>39</v>
      </c>
      <c r="D149" s="339"/>
      <c r="E149" s="340"/>
      <c r="F149" s="377"/>
      <c r="G149" s="378"/>
      <c r="H149" s="378"/>
      <c r="I149" s="378"/>
      <c r="J149" s="378"/>
      <c r="K149" s="378"/>
      <c r="L149" s="379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91">
        <f>Q149+U149+Y149</f>
        <v>0</v>
      </c>
      <c r="AD149" s="391"/>
      <c r="AE149" s="391"/>
      <c r="AF149" s="391"/>
      <c r="AG149" s="391"/>
      <c r="AH149" s="391"/>
      <c r="AI149" s="391"/>
      <c r="AJ149" s="393"/>
      <c r="AK149" s="126"/>
      <c r="AL149" s="122" t="str">
        <f>IF(D149="","000",D149)&amp;IF(F149="","00000000000000000",F149)</f>
        <v>00000000000000000000</v>
      </c>
      <c r="AM149" s="127"/>
      <c r="AN149" s="128"/>
      <c r="AO149" s="129"/>
    </row>
    <row r="150" spans="2:41" hidden="1">
      <c r="B150" s="113"/>
      <c r="C150" s="99"/>
      <c r="D150" s="97"/>
      <c r="E150" s="373"/>
      <c r="F150" s="374"/>
      <c r="G150" s="374"/>
      <c r="H150" s="374"/>
      <c r="I150" s="374"/>
      <c r="J150" s="374"/>
      <c r="K150" s="375"/>
      <c r="L150" s="98"/>
      <c r="M150" s="370"/>
      <c r="N150" s="371"/>
      <c r="O150" s="371"/>
      <c r="P150" s="372"/>
      <c r="Q150" s="370"/>
      <c r="R150" s="371"/>
      <c r="S150" s="371"/>
      <c r="T150" s="372"/>
      <c r="U150" s="370"/>
      <c r="V150" s="371"/>
      <c r="W150" s="371"/>
      <c r="X150" s="372"/>
      <c r="Y150" s="370"/>
      <c r="Z150" s="371"/>
      <c r="AA150" s="371"/>
      <c r="AB150" s="372"/>
      <c r="AC150" s="370"/>
      <c r="AD150" s="371"/>
      <c r="AE150" s="371"/>
      <c r="AF150" s="372"/>
      <c r="AG150" s="342"/>
      <c r="AH150" s="343"/>
      <c r="AI150" s="343"/>
      <c r="AJ150" s="489"/>
      <c r="AK150" s="76"/>
      <c r="AL150" s="70"/>
      <c r="AM150" s="1"/>
      <c r="AN150" s="1"/>
    </row>
    <row r="151" spans="2:41">
      <c r="B151" s="112" t="s">
        <v>40</v>
      </c>
      <c r="C151" s="91" t="s">
        <v>41</v>
      </c>
      <c r="D151" s="354" t="s">
        <v>24</v>
      </c>
      <c r="E151" s="355"/>
      <c r="F151" s="355"/>
      <c r="G151" s="355"/>
      <c r="H151" s="355"/>
      <c r="I151" s="355"/>
      <c r="J151" s="355"/>
      <c r="K151" s="355"/>
      <c r="L151" s="356"/>
      <c r="M151" s="337"/>
      <c r="N151" s="337"/>
      <c r="O151" s="337"/>
      <c r="P151" s="337"/>
      <c r="Q151" s="330" t="s">
        <v>24</v>
      </c>
      <c r="R151" s="330"/>
      <c r="S151" s="330"/>
      <c r="T151" s="330"/>
      <c r="U151" s="328">
        <v>0</v>
      </c>
      <c r="V151" s="328"/>
      <c r="W151" s="328"/>
      <c r="X151" s="328"/>
      <c r="Y151" s="328">
        <v>0</v>
      </c>
      <c r="Z151" s="328"/>
      <c r="AA151" s="328"/>
      <c r="AB151" s="328"/>
      <c r="AC151" s="328">
        <v>0</v>
      </c>
      <c r="AD151" s="328"/>
      <c r="AE151" s="328"/>
      <c r="AF151" s="328"/>
      <c r="AG151" s="328">
        <v>0</v>
      </c>
      <c r="AH151" s="328"/>
      <c r="AI151" s="328"/>
      <c r="AJ151" s="490"/>
      <c r="AK151" s="76"/>
      <c r="AL151" s="70"/>
      <c r="AM151" s="1"/>
      <c r="AN151" s="1"/>
    </row>
    <row r="152" spans="2:41">
      <c r="B152" s="112" t="s">
        <v>93</v>
      </c>
      <c r="C152" s="91" t="s">
        <v>42</v>
      </c>
      <c r="D152" s="354" t="s">
        <v>24</v>
      </c>
      <c r="E152" s="355"/>
      <c r="F152" s="355"/>
      <c r="G152" s="355"/>
      <c r="H152" s="355"/>
      <c r="I152" s="355"/>
      <c r="J152" s="355"/>
      <c r="K152" s="355"/>
      <c r="L152" s="356"/>
      <c r="M152" s="328"/>
      <c r="N152" s="328"/>
      <c r="O152" s="328"/>
      <c r="P152" s="328"/>
      <c r="Q152" s="330" t="s">
        <v>92</v>
      </c>
      <c r="R152" s="330"/>
      <c r="S152" s="330"/>
      <c r="T152" s="330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30" t="s">
        <v>92</v>
      </c>
      <c r="AH152" s="330"/>
      <c r="AI152" s="330"/>
      <c r="AJ152" s="380"/>
      <c r="AK152" s="82"/>
      <c r="AL152" s="47"/>
      <c r="AM152" s="1"/>
      <c r="AN152" s="1"/>
    </row>
    <row r="153" spans="2:41">
      <c r="B153" s="119"/>
      <c r="C153" s="120" t="s">
        <v>42</v>
      </c>
      <c r="D153" s="339"/>
      <c r="E153" s="340"/>
      <c r="F153" s="377"/>
      <c r="G153" s="378"/>
      <c r="H153" s="378"/>
      <c r="I153" s="378"/>
      <c r="J153" s="378"/>
      <c r="K153" s="378"/>
      <c r="L153" s="379"/>
      <c r="M153" s="341"/>
      <c r="N153" s="341"/>
      <c r="O153" s="341"/>
      <c r="P153" s="341"/>
      <c r="Q153" s="338" t="s">
        <v>24</v>
      </c>
      <c r="R153" s="338"/>
      <c r="S153" s="338"/>
      <c r="T153" s="338"/>
      <c r="U153" s="323"/>
      <c r="V153" s="323"/>
      <c r="W153" s="323"/>
      <c r="X153" s="323"/>
      <c r="Y153" s="323"/>
      <c r="Z153" s="323"/>
      <c r="AA153" s="323"/>
      <c r="AB153" s="323"/>
      <c r="AC153" s="391">
        <f>U153+Y153</f>
        <v>0</v>
      </c>
      <c r="AD153" s="391"/>
      <c r="AE153" s="391"/>
      <c r="AF153" s="391"/>
      <c r="AG153" s="338" t="s">
        <v>24</v>
      </c>
      <c r="AH153" s="338"/>
      <c r="AI153" s="338"/>
      <c r="AJ153" s="392"/>
      <c r="AK153" s="121"/>
      <c r="AL153" s="122" t="str">
        <f>IF(D153="","000",D153)&amp;IF(F153="","00000000000000000",F153)</f>
        <v>00000000000000000000</v>
      </c>
      <c r="AM153" s="123"/>
      <c r="AN153" s="124"/>
      <c r="AO153" s="125"/>
    </row>
    <row r="154" spans="2:41">
      <c r="B154" s="112" t="s">
        <v>91</v>
      </c>
      <c r="C154" s="91" t="s">
        <v>43</v>
      </c>
      <c r="D154" s="354" t="s">
        <v>92</v>
      </c>
      <c r="E154" s="355"/>
      <c r="F154" s="355"/>
      <c r="G154" s="355"/>
      <c r="H154" s="355"/>
      <c r="I154" s="355"/>
      <c r="J154" s="355"/>
      <c r="K154" s="355"/>
      <c r="L154" s="356"/>
      <c r="M154" s="328"/>
      <c r="N154" s="328"/>
      <c r="O154" s="328"/>
      <c r="P154" s="328"/>
      <c r="Q154" s="330" t="s">
        <v>92</v>
      </c>
      <c r="R154" s="330"/>
      <c r="S154" s="330"/>
      <c r="T154" s="330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30" t="s">
        <v>92</v>
      </c>
      <c r="AH154" s="330"/>
      <c r="AI154" s="330"/>
      <c r="AJ154" s="380"/>
      <c r="AK154" s="82"/>
      <c r="AL154" s="46"/>
      <c r="AM154" s="1"/>
      <c r="AN154" s="1"/>
    </row>
    <row r="155" spans="2:41">
      <c r="B155" s="119"/>
      <c r="C155" s="120" t="s">
        <v>43</v>
      </c>
      <c r="D155" s="339"/>
      <c r="E155" s="340"/>
      <c r="F155" s="377"/>
      <c r="G155" s="378"/>
      <c r="H155" s="378"/>
      <c r="I155" s="378"/>
      <c r="J155" s="378"/>
      <c r="K155" s="378"/>
      <c r="L155" s="379"/>
      <c r="M155" s="341"/>
      <c r="N155" s="341"/>
      <c r="O155" s="341"/>
      <c r="P155" s="341"/>
      <c r="Q155" s="338" t="s">
        <v>24</v>
      </c>
      <c r="R155" s="338"/>
      <c r="S155" s="338"/>
      <c r="T155" s="338"/>
      <c r="U155" s="323"/>
      <c r="V155" s="323"/>
      <c r="W155" s="323"/>
      <c r="X155" s="323"/>
      <c r="Y155" s="323"/>
      <c r="Z155" s="323"/>
      <c r="AA155" s="323"/>
      <c r="AB155" s="323"/>
      <c r="AC155" s="391">
        <f>U155+Y155</f>
        <v>0</v>
      </c>
      <c r="AD155" s="391"/>
      <c r="AE155" s="391"/>
      <c r="AF155" s="391"/>
      <c r="AG155" s="338" t="s">
        <v>24</v>
      </c>
      <c r="AH155" s="338"/>
      <c r="AI155" s="338"/>
      <c r="AJ155" s="392"/>
      <c r="AK155" s="121"/>
      <c r="AL155" s="122" t="str">
        <f>IF(D155="","000",D155)&amp;IF(F155="","00000000000000000",F155)</f>
        <v>00000000000000000000</v>
      </c>
      <c r="AM155" s="123"/>
      <c r="AN155" s="124"/>
      <c r="AO155" s="125"/>
    </row>
    <row r="156" spans="2:41" ht="21">
      <c r="B156" s="112" t="s">
        <v>44</v>
      </c>
      <c r="C156" s="91" t="s">
        <v>45</v>
      </c>
      <c r="D156" s="354" t="s">
        <v>24</v>
      </c>
      <c r="E156" s="355"/>
      <c r="F156" s="355"/>
      <c r="G156" s="355"/>
      <c r="H156" s="355"/>
      <c r="I156" s="355"/>
      <c r="J156" s="355"/>
      <c r="K156" s="355"/>
      <c r="L156" s="356"/>
      <c r="M156" s="330" t="s">
        <v>24</v>
      </c>
      <c r="N156" s="330"/>
      <c r="O156" s="330"/>
      <c r="P156" s="330"/>
      <c r="Q156" s="361">
        <f>Q157</f>
        <v>-5595757.54</v>
      </c>
      <c r="R156" s="362"/>
      <c r="S156" s="362"/>
      <c r="T156" s="363"/>
      <c r="U156" s="361">
        <f>U157+U170</f>
        <v>0</v>
      </c>
      <c r="V156" s="362"/>
      <c r="W156" s="362"/>
      <c r="X156" s="363"/>
      <c r="Y156" s="361">
        <f>Y170</f>
        <v>0</v>
      </c>
      <c r="Z156" s="362"/>
      <c r="AA156" s="362"/>
      <c r="AB156" s="363"/>
      <c r="AC156" s="361">
        <f>AC157+AC170</f>
        <v>-5595757.54</v>
      </c>
      <c r="AD156" s="362"/>
      <c r="AE156" s="362"/>
      <c r="AF156" s="363"/>
      <c r="AG156" s="330" t="s">
        <v>24</v>
      </c>
      <c r="AH156" s="330"/>
      <c r="AI156" s="330"/>
      <c r="AJ156" s="380"/>
      <c r="AK156" s="82"/>
      <c r="AL156" s="70"/>
      <c r="AM156" s="1"/>
      <c r="AN156" s="1"/>
    </row>
    <row r="157" spans="2:41" ht="31.2">
      <c r="B157" s="112" t="s">
        <v>46</v>
      </c>
      <c r="C157" s="91" t="s">
        <v>47</v>
      </c>
      <c r="D157" s="354" t="s">
        <v>24</v>
      </c>
      <c r="E157" s="355"/>
      <c r="F157" s="355"/>
      <c r="G157" s="355"/>
      <c r="H157" s="355"/>
      <c r="I157" s="355"/>
      <c r="J157" s="355"/>
      <c r="K157" s="355"/>
      <c r="L157" s="356"/>
      <c r="M157" s="330" t="s">
        <v>24</v>
      </c>
      <c r="N157" s="330"/>
      <c r="O157" s="330"/>
      <c r="P157" s="330"/>
      <c r="Q157" s="328">
        <f>SUM(Q159:Q160)</f>
        <v>-5595757.54</v>
      </c>
      <c r="R157" s="328"/>
      <c r="S157" s="328"/>
      <c r="T157" s="328"/>
      <c r="U157" s="328">
        <f>SUM(U159:U160)</f>
        <v>0</v>
      </c>
      <c r="V157" s="328"/>
      <c r="W157" s="328"/>
      <c r="X157" s="328"/>
      <c r="Y157" s="330" t="s">
        <v>24</v>
      </c>
      <c r="Z157" s="330"/>
      <c r="AA157" s="330"/>
      <c r="AB157" s="330"/>
      <c r="AC157" s="328">
        <f>SUM(AC159:AC160)</f>
        <v>-5595757.54</v>
      </c>
      <c r="AD157" s="328"/>
      <c r="AE157" s="328"/>
      <c r="AF157" s="328"/>
      <c r="AG157" s="330" t="s">
        <v>24</v>
      </c>
      <c r="AH157" s="330"/>
      <c r="AI157" s="330"/>
      <c r="AJ157" s="380"/>
      <c r="AK157" s="82"/>
      <c r="AL157" s="70"/>
      <c r="AM157" s="1"/>
      <c r="AN157" s="1"/>
    </row>
    <row r="158" spans="2:41">
      <c r="B158" s="112" t="s">
        <v>37</v>
      </c>
      <c r="C158" s="91"/>
      <c r="D158" s="354"/>
      <c r="E158" s="355"/>
      <c r="F158" s="355"/>
      <c r="G158" s="355"/>
      <c r="H158" s="355"/>
      <c r="I158" s="355"/>
      <c r="J158" s="355"/>
      <c r="K158" s="355"/>
      <c r="L158" s="356"/>
      <c r="M158" s="325"/>
      <c r="N158" s="326"/>
      <c r="O158" s="326"/>
      <c r="P158" s="327"/>
      <c r="Q158" s="325"/>
      <c r="R158" s="326"/>
      <c r="S158" s="326"/>
      <c r="T158" s="327"/>
      <c r="U158" s="325"/>
      <c r="V158" s="326"/>
      <c r="W158" s="326"/>
      <c r="X158" s="327"/>
      <c r="Y158" s="325"/>
      <c r="Z158" s="326"/>
      <c r="AA158" s="326"/>
      <c r="AB158" s="327"/>
      <c r="AC158" s="325"/>
      <c r="AD158" s="326"/>
      <c r="AE158" s="326"/>
      <c r="AF158" s="327"/>
      <c r="AG158" s="325"/>
      <c r="AH158" s="326"/>
      <c r="AI158" s="326"/>
      <c r="AJ158" s="388"/>
      <c r="AK158" s="82"/>
      <c r="AL158" s="70"/>
      <c r="AM158" s="1"/>
      <c r="AN158" s="1"/>
    </row>
    <row r="159" spans="2:41" ht="21">
      <c r="B159" s="112" t="s">
        <v>48</v>
      </c>
      <c r="C159" s="95" t="s">
        <v>49</v>
      </c>
      <c r="D159" s="354" t="s">
        <v>24</v>
      </c>
      <c r="E159" s="355"/>
      <c r="F159" s="355"/>
      <c r="G159" s="355"/>
      <c r="H159" s="355"/>
      <c r="I159" s="355"/>
      <c r="J159" s="355"/>
      <c r="K159" s="355"/>
      <c r="L159" s="356"/>
      <c r="M159" s="365" t="s">
        <v>24</v>
      </c>
      <c r="N159" s="365"/>
      <c r="O159" s="365"/>
      <c r="P159" s="365"/>
      <c r="Q159" s="329">
        <v>-17799816.289999999</v>
      </c>
      <c r="R159" s="329"/>
      <c r="S159" s="329"/>
      <c r="T159" s="329"/>
      <c r="U159" s="329">
        <v>0</v>
      </c>
      <c r="V159" s="329"/>
      <c r="W159" s="329"/>
      <c r="X159" s="329"/>
      <c r="Y159" s="365" t="s">
        <v>24</v>
      </c>
      <c r="Z159" s="365"/>
      <c r="AA159" s="365"/>
      <c r="AB159" s="365"/>
      <c r="AC159" s="364">
        <f>Q159+U159</f>
        <v>-17799816.289999999</v>
      </c>
      <c r="AD159" s="364"/>
      <c r="AE159" s="364"/>
      <c r="AF159" s="364"/>
      <c r="AG159" s="365" t="s">
        <v>24</v>
      </c>
      <c r="AH159" s="365"/>
      <c r="AI159" s="365"/>
      <c r="AJ159" s="397"/>
      <c r="AK159" s="82"/>
      <c r="AL159" s="70"/>
      <c r="AM159" s="1"/>
      <c r="AN159" s="1"/>
    </row>
    <row r="160" spans="2:41" ht="21.6" thickBot="1">
      <c r="B160" s="112" t="s">
        <v>50</v>
      </c>
      <c r="C160" s="94" t="s">
        <v>51</v>
      </c>
      <c r="D160" s="491" t="s">
        <v>24</v>
      </c>
      <c r="E160" s="492"/>
      <c r="F160" s="492"/>
      <c r="G160" s="492"/>
      <c r="H160" s="492"/>
      <c r="I160" s="492"/>
      <c r="J160" s="492"/>
      <c r="K160" s="492"/>
      <c r="L160" s="493"/>
      <c r="M160" s="332" t="s">
        <v>24</v>
      </c>
      <c r="N160" s="332"/>
      <c r="O160" s="332"/>
      <c r="P160" s="332"/>
      <c r="Q160" s="345">
        <v>12204058.75</v>
      </c>
      <c r="R160" s="345"/>
      <c r="S160" s="345"/>
      <c r="T160" s="345"/>
      <c r="U160" s="345">
        <v>0</v>
      </c>
      <c r="V160" s="345"/>
      <c r="W160" s="345"/>
      <c r="X160" s="345"/>
      <c r="Y160" s="332" t="s">
        <v>24</v>
      </c>
      <c r="Z160" s="332"/>
      <c r="AA160" s="332"/>
      <c r="AB160" s="332"/>
      <c r="AC160" s="394">
        <f>Q160+U160</f>
        <v>12204058.75</v>
      </c>
      <c r="AD160" s="394"/>
      <c r="AE160" s="394"/>
      <c r="AF160" s="394"/>
      <c r="AG160" s="332" t="s">
        <v>24</v>
      </c>
      <c r="AH160" s="332"/>
      <c r="AI160" s="332"/>
      <c r="AJ160" s="396"/>
      <c r="AK160" s="82"/>
      <c r="AL160" s="70"/>
      <c r="AM160" s="1"/>
      <c r="AN160" s="1"/>
    </row>
    <row r="161" spans="2:38">
      <c r="B161" s="45"/>
      <c r="C161" s="32"/>
      <c r="D161" s="32"/>
      <c r="E161" s="32"/>
      <c r="F161" s="32"/>
      <c r="G161" s="32"/>
      <c r="H161" s="32"/>
      <c r="I161" s="32"/>
      <c r="J161" s="32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7"/>
      <c r="Z161" s="46"/>
      <c r="AA161" s="46"/>
      <c r="AB161" s="46"/>
      <c r="AC161" s="46"/>
      <c r="AD161" s="46"/>
      <c r="AF161" s="46"/>
      <c r="AG161" s="46"/>
    </row>
    <row r="162" spans="2:38">
      <c r="B162" s="45"/>
      <c r="C162" s="32"/>
      <c r="D162" s="32"/>
      <c r="E162" s="32"/>
      <c r="F162" s="32"/>
      <c r="G162" s="32"/>
      <c r="H162" s="32"/>
      <c r="I162" s="32"/>
      <c r="J162" s="32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AC162" s="48"/>
      <c r="AD162" s="48"/>
      <c r="AF162" s="48"/>
      <c r="AG162" s="395" t="s">
        <v>61</v>
      </c>
      <c r="AH162" s="395"/>
      <c r="AI162" s="395"/>
      <c r="AJ162" s="395"/>
      <c r="AK162" s="48"/>
    </row>
    <row r="163" spans="2:38">
      <c r="B163" s="49"/>
      <c r="C163" s="50"/>
      <c r="D163" s="50"/>
      <c r="E163" s="50"/>
      <c r="F163" s="50"/>
      <c r="G163" s="50"/>
      <c r="H163" s="50"/>
      <c r="I163" s="50"/>
      <c r="J163" s="5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51"/>
      <c r="Z163" s="18"/>
      <c r="AA163" s="18"/>
      <c r="AB163" s="18"/>
      <c r="AC163" s="18"/>
      <c r="AD163" s="18"/>
      <c r="AF163" s="18"/>
      <c r="AG163" s="18"/>
    </row>
    <row r="164" spans="2:38" s="1" customFormat="1" ht="11.25" customHeight="1">
      <c r="B164" s="107"/>
      <c r="C164" s="66"/>
      <c r="D164" s="427" t="s">
        <v>57</v>
      </c>
      <c r="E164" s="427"/>
      <c r="F164" s="427"/>
      <c r="G164" s="427"/>
      <c r="H164" s="427"/>
      <c r="I164" s="427"/>
      <c r="J164" s="427"/>
      <c r="K164" s="427"/>
      <c r="L164" s="427"/>
      <c r="M164" s="376" t="s">
        <v>65</v>
      </c>
      <c r="N164" s="376"/>
      <c r="O164" s="376"/>
      <c r="P164" s="376"/>
      <c r="Q164" s="376" t="s">
        <v>11</v>
      </c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 t="s">
        <v>64</v>
      </c>
      <c r="AH164" s="376"/>
      <c r="AI164" s="376"/>
      <c r="AJ164" s="389"/>
      <c r="AK164" s="73"/>
      <c r="AL164" s="70"/>
    </row>
    <row r="165" spans="2:38" s="1" customFormat="1" ht="10.199999999999999">
      <c r="B165" s="37"/>
      <c r="C165" s="67" t="s">
        <v>12</v>
      </c>
      <c r="D165" s="428"/>
      <c r="E165" s="428"/>
      <c r="F165" s="428"/>
      <c r="G165" s="428"/>
      <c r="H165" s="428"/>
      <c r="I165" s="428"/>
      <c r="J165" s="428"/>
      <c r="K165" s="428"/>
      <c r="L165" s="428"/>
      <c r="M165" s="376"/>
      <c r="N165" s="376"/>
      <c r="O165" s="376"/>
      <c r="P165" s="376"/>
      <c r="Q165" s="376" t="s">
        <v>71</v>
      </c>
      <c r="R165" s="376"/>
      <c r="S165" s="376"/>
      <c r="T165" s="376"/>
      <c r="U165" s="347" t="s">
        <v>67</v>
      </c>
      <c r="V165" s="347"/>
      <c r="W165" s="347"/>
      <c r="X165" s="347"/>
      <c r="Y165" s="366" t="s">
        <v>72</v>
      </c>
      <c r="Z165" s="366"/>
      <c r="AA165" s="366"/>
      <c r="AB165" s="366"/>
      <c r="AC165" s="366" t="s">
        <v>15</v>
      </c>
      <c r="AD165" s="366"/>
      <c r="AE165" s="366"/>
      <c r="AF165" s="366"/>
      <c r="AG165" s="376"/>
      <c r="AH165" s="376"/>
      <c r="AI165" s="376"/>
      <c r="AJ165" s="389"/>
      <c r="AK165" s="73"/>
      <c r="AL165" s="70"/>
    </row>
    <row r="166" spans="2:38" s="1" customFormat="1" ht="10.199999999999999">
      <c r="B166" s="38" t="s">
        <v>13</v>
      </c>
      <c r="C166" s="67" t="s">
        <v>14</v>
      </c>
      <c r="D166" s="428"/>
      <c r="E166" s="428"/>
      <c r="F166" s="428"/>
      <c r="G166" s="428"/>
      <c r="H166" s="428"/>
      <c r="I166" s="428"/>
      <c r="J166" s="428"/>
      <c r="K166" s="428"/>
      <c r="L166" s="428"/>
      <c r="M166" s="376"/>
      <c r="N166" s="376"/>
      <c r="O166" s="376"/>
      <c r="P166" s="376"/>
      <c r="Q166" s="376"/>
      <c r="R166" s="376"/>
      <c r="S166" s="376"/>
      <c r="T166" s="376"/>
      <c r="U166" s="348"/>
      <c r="V166" s="348"/>
      <c r="W166" s="348"/>
      <c r="X166" s="348"/>
      <c r="Y166" s="367"/>
      <c r="Z166" s="367"/>
      <c r="AA166" s="367"/>
      <c r="AB166" s="367"/>
      <c r="AC166" s="367"/>
      <c r="AD166" s="367"/>
      <c r="AE166" s="367"/>
      <c r="AF166" s="367"/>
      <c r="AG166" s="376"/>
      <c r="AH166" s="376"/>
      <c r="AI166" s="376"/>
      <c r="AJ166" s="389"/>
      <c r="AK166" s="73"/>
      <c r="AL166" s="70"/>
    </row>
    <row r="167" spans="2:38" s="1" customFormat="1" ht="10.199999999999999">
      <c r="B167" s="37"/>
      <c r="C167" s="67" t="s">
        <v>16</v>
      </c>
      <c r="D167" s="428"/>
      <c r="E167" s="428"/>
      <c r="F167" s="428"/>
      <c r="G167" s="428"/>
      <c r="H167" s="428"/>
      <c r="I167" s="428"/>
      <c r="J167" s="428"/>
      <c r="K167" s="428"/>
      <c r="L167" s="428"/>
      <c r="M167" s="376"/>
      <c r="N167" s="376"/>
      <c r="O167" s="376"/>
      <c r="P167" s="376"/>
      <c r="Q167" s="376"/>
      <c r="R167" s="376"/>
      <c r="S167" s="376"/>
      <c r="T167" s="376"/>
      <c r="U167" s="348"/>
      <c r="V167" s="348"/>
      <c r="W167" s="348"/>
      <c r="X167" s="348"/>
      <c r="Y167" s="367"/>
      <c r="Z167" s="367"/>
      <c r="AA167" s="367"/>
      <c r="AB167" s="367"/>
      <c r="AC167" s="367"/>
      <c r="AD167" s="367"/>
      <c r="AE167" s="367"/>
      <c r="AF167" s="367"/>
      <c r="AG167" s="376"/>
      <c r="AH167" s="376"/>
      <c r="AI167" s="376"/>
      <c r="AJ167" s="389"/>
      <c r="AK167" s="73"/>
      <c r="AL167" s="70"/>
    </row>
    <row r="168" spans="2:38" s="1" customFormat="1" ht="10.199999999999999">
      <c r="B168" s="37"/>
      <c r="C168" s="67"/>
      <c r="D168" s="429"/>
      <c r="E168" s="429"/>
      <c r="F168" s="429"/>
      <c r="G168" s="429"/>
      <c r="H168" s="429"/>
      <c r="I168" s="429"/>
      <c r="J168" s="429"/>
      <c r="K168" s="429"/>
      <c r="L168" s="429"/>
      <c r="M168" s="376"/>
      <c r="N168" s="376"/>
      <c r="O168" s="376"/>
      <c r="P168" s="376"/>
      <c r="Q168" s="376"/>
      <c r="R168" s="376"/>
      <c r="S168" s="376"/>
      <c r="T168" s="376"/>
      <c r="U168" s="349"/>
      <c r="V168" s="349"/>
      <c r="W168" s="349"/>
      <c r="X168" s="349"/>
      <c r="Y168" s="368"/>
      <c r="Z168" s="368"/>
      <c r="AA168" s="368"/>
      <c r="AB168" s="368"/>
      <c r="AC168" s="368"/>
      <c r="AD168" s="368"/>
      <c r="AE168" s="368"/>
      <c r="AF168" s="368"/>
      <c r="AG168" s="376"/>
      <c r="AH168" s="376"/>
      <c r="AI168" s="376"/>
      <c r="AJ168" s="389"/>
      <c r="AK168" s="73"/>
      <c r="AL168" s="70"/>
    </row>
    <row r="169" spans="2:38" ht="13.8" thickBot="1">
      <c r="B169" s="110">
        <v>1</v>
      </c>
      <c r="C169" s="44">
        <v>2</v>
      </c>
      <c r="D169" s="494">
        <v>3</v>
      </c>
      <c r="E169" s="494"/>
      <c r="F169" s="494"/>
      <c r="G169" s="494"/>
      <c r="H169" s="494"/>
      <c r="I169" s="494"/>
      <c r="J169" s="494"/>
      <c r="K169" s="494"/>
      <c r="L169" s="494"/>
      <c r="M169" s="346" t="s">
        <v>17</v>
      </c>
      <c r="N169" s="346"/>
      <c r="O169" s="346"/>
      <c r="P169" s="346"/>
      <c r="Q169" s="346" t="s">
        <v>18</v>
      </c>
      <c r="R169" s="346"/>
      <c r="S169" s="346"/>
      <c r="T169" s="346"/>
      <c r="U169" s="346" t="s">
        <v>19</v>
      </c>
      <c r="V169" s="346"/>
      <c r="W169" s="346"/>
      <c r="X169" s="346"/>
      <c r="Y169" s="404" t="s">
        <v>20</v>
      </c>
      <c r="Z169" s="404"/>
      <c r="AA169" s="404"/>
      <c r="AB169" s="404"/>
      <c r="AC169" s="346" t="s">
        <v>21</v>
      </c>
      <c r="AD169" s="346"/>
      <c r="AE169" s="346"/>
      <c r="AF169" s="346"/>
      <c r="AG169" s="346" t="s">
        <v>22</v>
      </c>
      <c r="AH169" s="346"/>
      <c r="AI169" s="346"/>
      <c r="AJ169" s="381"/>
      <c r="AK169" s="79"/>
    </row>
    <row r="170" spans="2:38" ht="21">
      <c r="B170" s="111" t="s">
        <v>52</v>
      </c>
      <c r="C170" s="26" t="s">
        <v>53</v>
      </c>
      <c r="D170" s="495" t="s">
        <v>24</v>
      </c>
      <c r="E170" s="496"/>
      <c r="F170" s="496"/>
      <c r="G170" s="496"/>
      <c r="H170" s="496"/>
      <c r="I170" s="496"/>
      <c r="J170" s="496"/>
      <c r="K170" s="496"/>
      <c r="L170" s="497"/>
      <c r="M170" s="336" t="s">
        <v>24</v>
      </c>
      <c r="N170" s="336"/>
      <c r="O170" s="336"/>
      <c r="P170" s="336"/>
      <c r="Q170" s="336" t="s">
        <v>24</v>
      </c>
      <c r="R170" s="336"/>
      <c r="S170" s="336"/>
      <c r="T170" s="336"/>
      <c r="U170" s="383">
        <f>SUM(U172:U173)</f>
        <v>0</v>
      </c>
      <c r="V170" s="383"/>
      <c r="W170" s="383"/>
      <c r="X170" s="383"/>
      <c r="Y170" s="383">
        <f>SUM(Y172:Y173)</f>
        <v>0</v>
      </c>
      <c r="Z170" s="383"/>
      <c r="AA170" s="383"/>
      <c r="AB170" s="383"/>
      <c r="AC170" s="383">
        <f>SUM(AC172:AC173)</f>
        <v>0</v>
      </c>
      <c r="AD170" s="383"/>
      <c r="AE170" s="383"/>
      <c r="AF170" s="383"/>
      <c r="AG170" s="336" t="s">
        <v>24</v>
      </c>
      <c r="AH170" s="336"/>
      <c r="AI170" s="336"/>
      <c r="AJ170" s="382"/>
      <c r="AK170" s="82"/>
    </row>
    <row r="171" spans="2:38" hidden="1">
      <c r="B171" s="112" t="s">
        <v>37</v>
      </c>
      <c r="C171" s="29"/>
      <c r="D171" s="333"/>
      <c r="E171" s="334"/>
      <c r="F171" s="334"/>
      <c r="G171" s="334"/>
      <c r="H171" s="334"/>
      <c r="I171" s="334"/>
      <c r="J171" s="334"/>
      <c r="K171" s="335"/>
      <c r="L171" s="86"/>
      <c r="M171" s="325"/>
      <c r="N171" s="326"/>
      <c r="O171" s="326"/>
      <c r="P171" s="327"/>
      <c r="Q171" s="325"/>
      <c r="R171" s="326"/>
      <c r="S171" s="326"/>
      <c r="T171" s="327"/>
      <c r="U171" s="342"/>
      <c r="V171" s="343"/>
      <c r="W171" s="343"/>
      <c r="X171" s="344"/>
      <c r="Y171" s="385"/>
      <c r="Z171" s="386"/>
      <c r="AA171" s="386"/>
      <c r="AB171" s="387"/>
      <c r="AC171" s="385"/>
      <c r="AD171" s="386"/>
      <c r="AE171" s="386"/>
      <c r="AF171" s="387"/>
      <c r="AG171" s="325"/>
      <c r="AH171" s="326"/>
      <c r="AI171" s="326"/>
      <c r="AJ171" s="388"/>
      <c r="AK171" s="82"/>
    </row>
    <row r="172" spans="2:38" ht="21">
      <c r="B172" s="112" t="s">
        <v>89</v>
      </c>
      <c r="C172" s="28" t="s">
        <v>54</v>
      </c>
      <c r="D172" s="333" t="s">
        <v>24</v>
      </c>
      <c r="E172" s="334"/>
      <c r="F172" s="334"/>
      <c r="G172" s="334"/>
      <c r="H172" s="334"/>
      <c r="I172" s="334"/>
      <c r="J172" s="334"/>
      <c r="K172" s="334"/>
      <c r="L172" s="335"/>
      <c r="M172" s="330" t="s">
        <v>24</v>
      </c>
      <c r="N172" s="330"/>
      <c r="O172" s="330"/>
      <c r="P172" s="330"/>
      <c r="Q172" s="330" t="s">
        <v>24</v>
      </c>
      <c r="R172" s="330"/>
      <c r="S172" s="330"/>
      <c r="T172" s="330"/>
      <c r="U172" s="390"/>
      <c r="V172" s="390"/>
      <c r="W172" s="390"/>
      <c r="X172" s="390"/>
      <c r="Y172" s="390"/>
      <c r="Z172" s="390"/>
      <c r="AA172" s="390"/>
      <c r="AB172" s="390"/>
      <c r="AC172" s="384">
        <f>U172+Y172</f>
        <v>0</v>
      </c>
      <c r="AD172" s="384"/>
      <c r="AE172" s="384"/>
      <c r="AF172" s="384"/>
      <c r="AG172" s="330" t="s">
        <v>24</v>
      </c>
      <c r="AH172" s="330"/>
      <c r="AI172" s="330"/>
      <c r="AJ172" s="380"/>
      <c r="AK172" s="82"/>
      <c r="AL172" s="46"/>
    </row>
    <row r="173" spans="2:38" ht="21.6" thickBot="1">
      <c r="B173" s="112" t="s">
        <v>90</v>
      </c>
      <c r="C173" s="41" t="s">
        <v>55</v>
      </c>
      <c r="D173" s="500" t="s">
        <v>24</v>
      </c>
      <c r="E173" s="501"/>
      <c r="F173" s="501"/>
      <c r="G173" s="501"/>
      <c r="H173" s="501"/>
      <c r="I173" s="501"/>
      <c r="J173" s="501"/>
      <c r="K173" s="501"/>
      <c r="L173" s="502"/>
      <c r="M173" s="332" t="s">
        <v>24</v>
      </c>
      <c r="N173" s="332"/>
      <c r="O173" s="332"/>
      <c r="P173" s="332"/>
      <c r="Q173" s="332" t="s">
        <v>24</v>
      </c>
      <c r="R173" s="332"/>
      <c r="S173" s="332"/>
      <c r="T173" s="332"/>
      <c r="U173" s="345"/>
      <c r="V173" s="345"/>
      <c r="W173" s="345"/>
      <c r="X173" s="345"/>
      <c r="Y173" s="345"/>
      <c r="Z173" s="345"/>
      <c r="AA173" s="345"/>
      <c r="AB173" s="345"/>
      <c r="AC173" s="394">
        <f>U173+Y173</f>
        <v>0</v>
      </c>
      <c r="AD173" s="394"/>
      <c r="AE173" s="394"/>
      <c r="AF173" s="394"/>
      <c r="AG173" s="332" t="s">
        <v>24</v>
      </c>
      <c r="AH173" s="332"/>
      <c r="AI173" s="332"/>
      <c r="AJ173" s="396"/>
      <c r="AK173" s="82"/>
      <c r="AL173" s="46"/>
    </row>
    <row r="174" spans="2:38">
      <c r="B174" s="45"/>
      <c r="C174" s="32"/>
      <c r="D174" s="32"/>
      <c r="E174" s="32"/>
      <c r="F174" s="32"/>
      <c r="G174" s="32"/>
      <c r="H174" s="32"/>
      <c r="I174" s="32"/>
      <c r="J174" s="32"/>
      <c r="K174" s="33"/>
      <c r="L174" s="33"/>
      <c r="M174" s="33"/>
      <c r="N174" s="33"/>
      <c r="O174" s="33"/>
      <c r="P174" s="46"/>
      <c r="Q174" s="33"/>
      <c r="R174" s="33"/>
      <c r="S174" s="46"/>
      <c r="T174" s="33"/>
      <c r="U174" s="33"/>
      <c r="V174" s="46"/>
      <c r="W174" s="33"/>
      <c r="X174" s="33"/>
      <c r="Y174" s="47"/>
      <c r="Z174" s="33"/>
      <c r="AA174" s="33"/>
      <c r="AB174" s="46"/>
      <c r="AC174" s="33"/>
      <c r="AD174" s="33"/>
      <c r="AF174" s="33"/>
      <c r="AG174" s="33"/>
      <c r="AL174" s="46"/>
    </row>
    <row r="175" spans="2:38">
      <c r="B175" s="52"/>
      <c r="C175" s="52"/>
      <c r="D175" s="52"/>
      <c r="E175" s="52"/>
      <c r="F175" s="52"/>
      <c r="G175" s="52"/>
      <c r="H175" s="52"/>
      <c r="I175" s="52"/>
      <c r="J175" s="52"/>
      <c r="K175" s="46"/>
      <c r="L175" s="46"/>
      <c r="M175" s="46"/>
      <c r="N175" s="46"/>
      <c r="O175" s="46"/>
      <c r="P175" s="33"/>
      <c r="Q175" s="46"/>
      <c r="R175" s="46"/>
      <c r="S175" s="33"/>
      <c r="T175" s="46"/>
      <c r="U175" s="46"/>
      <c r="V175" s="33"/>
      <c r="W175" s="46"/>
      <c r="X175" s="46"/>
      <c r="Y175" s="34"/>
      <c r="Z175" s="46"/>
      <c r="AA175" s="46"/>
      <c r="AB175" s="33"/>
      <c r="AC175" s="46"/>
      <c r="AD175" s="46"/>
      <c r="AF175" s="46"/>
      <c r="AG175" s="46"/>
      <c r="AL175" s="46"/>
    </row>
    <row r="176" spans="2:38">
      <c r="B176" s="53" t="s">
        <v>75</v>
      </c>
      <c r="C176" s="54"/>
      <c r="D176" s="54"/>
      <c r="E176" s="54"/>
      <c r="F176" s="55"/>
      <c r="G176" s="55"/>
      <c r="H176" s="55"/>
      <c r="I176" s="498"/>
      <c r="J176" s="498"/>
      <c r="K176" s="498"/>
      <c r="L176" s="498"/>
      <c r="M176" s="498"/>
      <c r="N176" s="498"/>
      <c r="O176" s="498"/>
      <c r="P176" s="57"/>
      <c r="Q176" s="57"/>
      <c r="R176" s="57"/>
      <c r="S176" s="504" t="s">
        <v>76</v>
      </c>
      <c r="T176" s="504"/>
      <c r="U176" s="504"/>
      <c r="V176" s="504"/>
      <c r="W176" s="504"/>
      <c r="X176" s="504"/>
      <c r="Y176" s="56"/>
      <c r="Z176" s="58"/>
      <c r="AA176" s="58"/>
      <c r="AB176" s="18"/>
      <c r="AC176" s="59"/>
      <c r="AD176" s="503"/>
      <c r="AE176" s="503"/>
      <c r="AF176" s="503"/>
      <c r="AG176" s="503"/>
      <c r="AH176" s="503"/>
      <c r="AI176" s="503"/>
      <c r="AJ176" s="503"/>
      <c r="AK176" s="34"/>
      <c r="AL176" s="46"/>
    </row>
    <row r="177" spans="2:37">
      <c r="B177" s="60"/>
      <c r="C177" s="331" t="s">
        <v>63</v>
      </c>
      <c r="D177" s="331"/>
      <c r="E177" s="331"/>
      <c r="F177" s="61"/>
      <c r="G177" s="61"/>
      <c r="H177" s="61"/>
      <c r="I177" s="331" t="s">
        <v>56</v>
      </c>
      <c r="J177" s="331"/>
      <c r="K177" s="331"/>
      <c r="L177" s="331"/>
      <c r="M177" s="331"/>
      <c r="N177" s="331"/>
      <c r="O177" s="331"/>
      <c r="P177" s="61"/>
      <c r="Q177" s="61"/>
      <c r="R177" s="61"/>
      <c r="S177" s="504"/>
      <c r="T177" s="504"/>
      <c r="U177" s="504"/>
      <c r="V177" s="504"/>
      <c r="W177" s="504"/>
      <c r="X177" s="504"/>
      <c r="Y177" s="499" t="s">
        <v>63</v>
      </c>
      <c r="Z177" s="499"/>
      <c r="AA177" s="499"/>
      <c r="AB177" s="499"/>
      <c r="AC177" s="43"/>
      <c r="AD177" s="331" t="s">
        <v>56</v>
      </c>
      <c r="AE177" s="331"/>
      <c r="AF177" s="331"/>
      <c r="AG177" s="331"/>
      <c r="AH177" s="331"/>
      <c r="AI177" s="331"/>
      <c r="AJ177" s="331"/>
      <c r="AK177" s="77"/>
    </row>
    <row r="178" spans="2:37">
      <c r="B178" s="62"/>
      <c r="M178" s="3"/>
      <c r="N178" s="3"/>
      <c r="O178" s="3"/>
      <c r="P178" s="61"/>
      <c r="Q178" s="3"/>
      <c r="R178" s="3"/>
      <c r="S178" s="61"/>
      <c r="T178" s="3"/>
      <c r="U178" s="3"/>
      <c r="V178" s="40"/>
      <c r="W178" s="3"/>
      <c r="X178" s="3"/>
      <c r="Y178" s="61"/>
      <c r="Z178" s="61"/>
      <c r="AA178" s="61"/>
      <c r="AB178" s="61"/>
      <c r="AC178" s="43"/>
      <c r="AD178" s="43"/>
      <c r="AF178" s="43"/>
      <c r="AG178" s="43"/>
    </row>
    <row r="179" spans="2:37">
      <c r="B179" s="60" t="s">
        <v>74</v>
      </c>
      <c r="C179" s="63"/>
      <c r="D179" s="63"/>
      <c r="E179" s="63"/>
      <c r="F179" s="61"/>
      <c r="G179" s="61"/>
      <c r="H179" s="61"/>
      <c r="I179" s="486"/>
      <c r="J179" s="486"/>
      <c r="K179" s="486"/>
      <c r="L179" s="486"/>
      <c r="M179" s="486"/>
      <c r="N179" s="486"/>
      <c r="O179" s="486"/>
      <c r="P179" s="3"/>
      <c r="Q179" s="3"/>
      <c r="R179" s="3"/>
      <c r="S179" s="3"/>
      <c r="T179" s="3"/>
      <c r="U179" s="3"/>
      <c r="V179" s="3"/>
      <c r="W179" s="3"/>
      <c r="X179" s="3"/>
      <c r="Y179" s="64"/>
      <c r="Z179" s="3"/>
      <c r="AA179" s="3"/>
      <c r="AB179" s="3"/>
      <c r="AC179" s="3"/>
      <c r="AD179" s="3"/>
      <c r="AF179" s="3"/>
      <c r="AG179" s="3"/>
    </row>
    <row r="180" spans="2:37">
      <c r="B180" s="60"/>
      <c r="C180" s="331" t="s">
        <v>63</v>
      </c>
      <c r="D180" s="331"/>
      <c r="E180" s="331"/>
      <c r="F180" s="61"/>
      <c r="G180" s="61"/>
      <c r="H180" s="61"/>
      <c r="I180" s="331" t="s">
        <v>56</v>
      </c>
      <c r="J180" s="331"/>
      <c r="K180" s="331"/>
      <c r="L180" s="331"/>
      <c r="M180" s="331"/>
      <c r="N180" s="331"/>
      <c r="O180" s="331"/>
      <c r="P180" s="4"/>
      <c r="Q180" s="16"/>
      <c r="R180" s="16"/>
      <c r="S180" s="4"/>
      <c r="T180" s="16"/>
      <c r="U180" s="16"/>
      <c r="V180" s="4"/>
      <c r="W180" s="16"/>
      <c r="X180" s="16"/>
      <c r="Y180" s="65"/>
      <c r="Z180" s="16"/>
      <c r="AA180" s="16"/>
      <c r="AC180" s="16"/>
      <c r="AD180" s="16"/>
      <c r="AF180" s="16"/>
      <c r="AG180" s="16"/>
    </row>
    <row r="181" spans="2:37">
      <c r="B181" s="60"/>
      <c r="C181" s="43"/>
      <c r="D181" s="43"/>
      <c r="E181" s="43"/>
      <c r="F181" s="61"/>
      <c r="G181" s="61"/>
      <c r="H181" s="61"/>
      <c r="I181" s="43"/>
      <c r="J181" s="43"/>
      <c r="K181" s="43"/>
      <c r="L181" s="43"/>
      <c r="M181" s="43"/>
      <c r="N181" s="43"/>
      <c r="O181" s="43"/>
      <c r="P181" s="4"/>
      <c r="Q181" s="16"/>
      <c r="R181" s="16"/>
      <c r="S181" s="4"/>
      <c r="T181" s="16"/>
      <c r="U181" s="16"/>
      <c r="V181" s="4"/>
      <c r="W181" s="16"/>
      <c r="X181" s="16"/>
      <c r="Y181" s="65"/>
      <c r="Z181" s="16"/>
      <c r="AA181" s="16"/>
      <c r="AC181" s="16"/>
      <c r="AD181" s="16"/>
      <c r="AF181" s="16"/>
      <c r="AG181" s="16"/>
    </row>
    <row r="182" spans="2:37">
      <c r="B182" s="313" t="s">
        <v>105</v>
      </c>
      <c r="C182" s="313"/>
      <c r="D182" s="313"/>
      <c r="E182" s="313"/>
      <c r="F182" s="313"/>
      <c r="G182" s="61"/>
      <c r="H182" s="61"/>
      <c r="I182" s="43"/>
      <c r="J182" s="43"/>
      <c r="K182" s="43"/>
      <c r="L182" s="43"/>
      <c r="M182" s="43"/>
      <c r="N182" s="43"/>
      <c r="O182" s="43"/>
      <c r="P182" s="4"/>
      <c r="Q182" s="16"/>
      <c r="R182" s="16"/>
      <c r="S182" s="4"/>
      <c r="T182" s="16"/>
      <c r="U182" s="16"/>
      <c r="V182" s="4"/>
      <c r="W182" s="16"/>
      <c r="X182" s="16"/>
      <c r="Y182" s="65"/>
      <c r="Z182" s="16"/>
      <c r="AA182" s="16"/>
      <c r="AC182" s="16"/>
      <c r="AD182" s="16"/>
      <c r="AF182" s="16"/>
      <c r="AG182" s="16"/>
    </row>
    <row r="183" spans="2:37">
      <c r="B183" s="40"/>
      <c r="C183" s="40"/>
      <c r="D183" s="40"/>
      <c r="E183" s="40"/>
      <c r="F183" s="40"/>
      <c r="G183" s="61"/>
      <c r="H183" s="61"/>
      <c r="I183" s="43"/>
      <c r="J183" s="43"/>
      <c r="K183" s="43"/>
      <c r="L183" s="43"/>
      <c r="M183" s="43"/>
      <c r="N183" s="43"/>
      <c r="O183" s="43"/>
      <c r="P183" s="4"/>
      <c r="Q183" s="16"/>
      <c r="R183" s="16"/>
      <c r="S183" s="4"/>
      <c r="T183" s="16"/>
      <c r="U183" s="16"/>
      <c r="V183" s="4"/>
      <c r="W183" s="16"/>
      <c r="X183" s="16"/>
      <c r="Y183" s="65"/>
      <c r="Z183" s="16"/>
      <c r="AA183" s="16"/>
      <c r="AC183" s="16"/>
      <c r="AD183" s="16"/>
      <c r="AF183" s="16"/>
      <c r="AG183" s="16"/>
    </row>
    <row r="184" spans="2:37" ht="13.8" hidden="1" thickBot="1"/>
    <row r="185" spans="2:37" ht="48" hidden="1" customHeight="1" thickTop="1" thickBot="1">
      <c r="D185" s="317"/>
      <c r="E185" s="318"/>
      <c r="F185" s="318"/>
      <c r="G185" s="318"/>
      <c r="H185" s="318"/>
      <c r="I185" s="318"/>
      <c r="J185" s="318"/>
      <c r="K185" s="318"/>
      <c r="L185" s="318"/>
      <c r="M185" s="311" t="s">
        <v>109</v>
      </c>
      <c r="N185" s="311"/>
      <c r="O185" s="311"/>
      <c r="P185" s="311"/>
      <c r="Q185" s="311"/>
      <c r="R185" s="311"/>
      <c r="S185" s="311"/>
      <c r="T185" s="312"/>
    </row>
    <row r="186" spans="2:37" ht="3.75" hidden="1" customHeight="1" thickTop="1" thickBot="1">
      <c r="D186" s="313"/>
      <c r="E186" s="313"/>
      <c r="F186" s="313"/>
      <c r="G186" s="313"/>
      <c r="H186" s="313"/>
      <c r="I186" s="313"/>
      <c r="J186" s="313"/>
      <c r="K186" s="313"/>
      <c r="L186" s="40"/>
      <c r="M186" s="314"/>
      <c r="N186" s="314"/>
      <c r="O186" s="314"/>
      <c r="P186" s="314"/>
      <c r="Q186" s="314"/>
      <c r="R186" s="314"/>
      <c r="S186" s="314"/>
      <c r="T186" s="314"/>
    </row>
    <row r="187" spans="2:37" ht="13.8" hidden="1" thickTop="1">
      <c r="D187" s="319" t="s">
        <v>96</v>
      </c>
      <c r="E187" s="320"/>
      <c r="F187" s="320"/>
      <c r="G187" s="320"/>
      <c r="H187" s="320"/>
      <c r="I187" s="320"/>
      <c r="J187" s="320"/>
      <c r="K187" s="320"/>
      <c r="L187" s="320"/>
      <c r="M187" s="315"/>
      <c r="N187" s="315"/>
      <c r="O187" s="315"/>
      <c r="P187" s="315"/>
      <c r="Q187" s="315"/>
      <c r="R187" s="315"/>
      <c r="S187" s="315"/>
      <c r="T187" s="316"/>
    </row>
    <row r="188" spans="2:37" hidden="1">
      <c r="D188" s="306" t="s">
        <v>97</v>
      </c>
      <c r="E188" s="307"/>
      <c r="F188" s="307"/>
      <c r="G188" s="307"/>
      <c r="H188" s="307"/>
      <c r="I188" s="307"/>
      <c r="J188" s="307"/>
      <c r="K188" s="307"/>
      <c r="L188" s="307"/>
      <c r="M188" s="301"/>
      <c r="N188" s="301"/>
      <c r="O188" s="301"/>
      <c r="P188" s="301"/>
      <c r="Q188" s="301"/>
      <c r="R188" s="301"/>
      <c r="S188" s="301"/>
      <c r="T188" s="302"/>
    </row>
    <row r="189" spans="2:37" hidden="1">
      <c r="D189" s="306" t="s">
        <v>98</v>
      </c>
      <c r="E189" s="307"/>
      <c r="F189" s="307"/>
      <c r="G189" s="307"/>
      <c r="H189" s="307"/>
      <c r="I189" s="307"/>
      <c r="J189" s="307"/>
      <c r="K189" s="307"/>
      <c r="L189" s="307"/>
      <c r="M189" s="299"/>
      <c r="N189" s="299"/>
      <c r="O189" s="299"/>
      <c r="P189" s="299"/>
      <c r="Q189" s="299"/>
      <c r="R189" s="299"/>
      <c r="S189" s="299"/>
      <c r="T189" s="300"/>
    </row>
    <row r="190" spans="2:37" hidden="1">
      <c r="D190" s="306" t="s">
        <v>99</v>
      </c>
      <c r="E190" s="307"/>
      <c r="F190" s="307"/>
      <c r="G190" s="307"/>
      <c r="H190" s="307"/>
      <c r="I190" s="307"/>
      <c r="J190" s="307"/>
      <c r="K190" s="307"/>
      <c r="L190" s="307"/>
      <c r="M190" s="299"/>
      <c r="N190" s="299"/>
      <c r="O190" s="299"/>
      <c r="P190" s="299"/>
      <c r="Q190" s="299"/>
      <c r="R190" s="299"/>
      <c r="S190" s="299"/>
      <c r="T190" s="300"/>
    </row>
    <row r="191" spans="2:37" hidden="1">
      <c r="D191" s="306" t="s">
        <v>100</v>
      </c>
      <c r="E191" s="307"/>
      <c r="F191" s="307"/>
      <c r="G191" s="307"/>
      <c r="H191" s="307"/>
      <c r="I191" s="307"/>
      <c r="J191" s="307"/>
      <c r="K191" s="307"/>
      <c r="L191" s="307"/>
      <c r="M191" s="299"/>
      <c r="N191" s="299"/>
      <c r="O191" s="299"/>
      <c r="P191" s="299"/>
      <c r="Q191" s="299"/>
      <c r="R191" s="299"/>
      <c r="S191" s="299"/>
      <c r="T191" s="300"/>
    </row>
    <row r="192" spans="2:37" hidden="1">
      <c r="D192" s="306" t="s">
        <v>101</v>
      </c>
      <c r="E192" s="307"/>
      <c r="F192" s="307"/>
      <c r="G192" s="307"/>
      <c r="H192" s="307"/>
      <c r="I192" s="307"/>
      <c r="J192" s="307"/>
      <c r="K192" s="307"/>
      <c r="L192" s="307"/>
      <c r="M192" s="301"/>
      <c r="N192" s="301"/>
      <c r="O192" s="301"/>
      <c r="P192" s="301"/>
      <c r="Q192" s="301"/>
      <c r="R192" s="301"/>
      <c r="S192" s="301"/>
      <c r="T192" s="302"/>
    </row>
    <row r="193" spans="4:20" hidden="1">
      <c r="D193" s="306" t="s">
        <v>102</v>
      </c>
      <c r="E193" s="307"/>
      <c r="F193" s="307"/>
      <c r="G193" s="307"/>
      <c r="H193" s="307"/>
      <c r="I193" s="307"/>
      <c r="J193" s="307"/>
      <c r="K193" s="307"/>
      <c r="L193" s="307"/>
      <c r="M193" s="301"/>
      <c r="N193" s="301"/>
      <c r="O193" s="301"/>
      <c r="P193" s="301"/>
      <c r="Q193" s="301"/>
      <c r="R193" s="301"/>
      <c r="S193" s="301"/>
      <c r="T193" s="302"/>
    </row>
    <row r="194" spans="4:20" hidden="1">
      <c r="D194" s="306" t="s">
        <v>103</v>
      </c>
      <c r="E194" s="307"/>
      <c r="F194" s="307"/>
      <c r="G194" s="307"/>
      <c r="H194" s="307"/>
      <c r="I194" s="307"/>
      <c r="J194" s="307"/>
      <c r="K194" s="307"/>
      <c r="L194" s="307"/>
      <c r="M194" s="299"/>
      <c r="N194" s="299"/>
      <c r="O194" s="299"/>
      <c r="P194" s="299"/>
      <c r="Q194" s="299"/>
      <c r="R194" s="299"/>
      <c r="S194" s="299"/>
      <c r="T194" s="300"/>
    </row>
    <row r="195" spans="4:20" ht="13.8" hidden="1" thickBot="1">
      <c r="D195" s="308" t="s">
        <v>104</v>
      </c>
      <c r="E195" s="309"/>
      <c r="F195" s="309"/>
      <c r="G195" s="309"/>
      <c r="H195" s="309"/>
      <c r="I195" s="309"/>
      <c r="J195" s="309"/>
      <c r="K195" s="309"/>
      <c r="L195" s="309"/>
      <c r="M195" s="303"/>
      <c r="N195" s="303"/>
      <c r="O195" s="303"/>
      <c r="P195" s="303"/>
      <c r="Q195" s="303"/>
      <c r="R195" s="303"/>
      <c r="S195" s="303"/>
      <c r="T195" s="304"/>
    </row>
    <row r="196" spans="4:20" ht="3.75" hidden="1" customHeight="1" thickTop="1">
      <c r="D196" s="310"/>
      <c r="E196" s="310"/>
      <c r="F196" s="310"/>
      <c r="G196" s="310"/>
      <c r="H196" s="310"/>
      <c r="I196" s="310"/>
      <c r="J196" s="310"/>
      <c r="K196" s="310"/>
      <c r="L196" s="310"/>
      <c r="M196" s="305"/>
      <c r="N196" s="305"/>
      <c r="O196" s="305"/>
      <c r="P196" s="305"/>
      <c r="Q196" s="305"/>
      <c r="R196" s="305"/>
      <c r="S196" s="305"/>
      <c r="T196" s="305"/>
    </row>
    <row r="197" spans="4:20" hidden="1"/>
  </sheetData>
  <mergeCells count="1321">
    <mergeCell ref="D49:E49"/>
    <mergeCell ref="F49:L49"/>
    <mergeCell ref="M49:P49"/>
    <mergeCell ref="Q49:T49"/>
    <mergeCell ref="U49:X49"/>
    <mergeCell ref="Y49:AB49"/>
    <mergeCell ref="AC49:AF49"/>
    <mergeCell ref="AG49:AJ49"/>
    <mergeCell ref="D47:E47"/>
    <mergeCell ref="F47:L47"/>
    <mergeCell ref="M47:P47"/>
    <mergeCell ref="Q47:T47"/>
    <mergeCell ref="U47:X47"/>
    <mergeCell ref="Y47:AB47"/>
    <mergeCell ref="AC47:AF47"/>
    <mergeCell ref="AG47:AJ47"/>
    <mergeCell ref="D48:E48"/>
    <mergeCell ref="F48:L48"/>
    <mergeCell ref="M48:P48"/>
    <mergeCell ref="Q48:T48"/>
    <mergeCell ref="U48:X48"/>
    <mergeCell ref="Y48:AB48"/>
    <mergeCell ref="AC48:AF48"/>
    <mergeCell ref="AG48:AJ48"/>
    <mergeCell ref="D45:E45"/>
    <mergeCell ref="F45:L45"/>
    <mergeCell ref="M45:P45"/>
    <mergeCell ref="Q45:T45"/>
    <mergeCell ref="U45:X45"/>
    <mergeCell ref="Y45:AB45"/>
    <mergeCell ref="AC45:AF45"/>
    <mergeCell ref="AG45:AJ45"/>
    <mergeCell ref="D46:E46"/>
    <mergeCell ref="F46:L46"/>
    <mergeCell ref="M46:P46"/>
    <mergeCell ref="Q46:T46"/>
    <mergeCell ref="U46:X46"/>
    <mergeCell ref="Y46:AB46"/>
    <mergeCell ref="AC46:AF46"/>
    <mergeCell ref="AG46:AJ46"/>
    <mergeCell ref="D43:E43"/>
    <mergeCell ref="F43:L43"/>
    <mergeCell ref="M43:P43"/>
    <mergeCell ref="Q43:T43"/>
    <mergeCell ref="U43:X43"/>
    <mergeCell ref="Y43:AB43"/>
    <mergeCell ref="AC43:AF43"/>
    <mergeCell ref="AG43:AJ43"/>
    <mergeCell ref="D44:E44"/>
    <mergeCell ref="F44:L44"/>
    <mergeCell ref="M44:P44"/>
    <mergeCell ref="Q44:T44"/>
    <mergeCell ref="U44:X44"/>
    <mergeCell ref="Y44:AB44"/>
    <mergeCell ref="AC44:AF44"/>
    <mergeCell ref="AG44:AJ44"/>
    <mergeCell ref="D41:E41"/>
    <mergeCell ref="F41:L41"/>
    <mergeCell ref="M41:P41"/>
    <mergeCell ref="Q41:T41"/>
    <mergeCell ref="U41:X41"/>
    <mergeCell ref="Y41:AB41"/>
    <mergeCell ref="AC41:AF41"/>
    <mergeCell ref="AG41:AJ41"/>
    <mergeCell ref="D42:E42"/>
    <mergeCell ref="F42:L42"/>
    <mergeCell ref="M42:P42"/>
    <mergeCell ref="Q42:T42"/>
    <mergeCell ref="U42:X42"/>
    <mergeCell ref="Y42:AB42"/>
    <mergeCell ref="AC42:AF42"/>
    <mergeCell ref="AG42:AJ42"/>
    <mergeCell ref="D39:E39"/>
    <mergeCell ref="F39:L39"/>
    <mergeCell ref="M39:P39"/>
    <mergeCell ref="Q39:T39"/>
    <mergeCell ref="U39:X39"/>
    <mergeCell ref="Y39:AB39"/>
    <mergeCell ref="AC39:AF39"/>
    <mergeCell ref="AG39:AJ39"/>
    <mergeCell ref="D40:E40"/>
    <mergeCell ref="F40:L40"/>
    <mergeCell ref="M40:P40"/>
    <mergeCell ref="Q40:T40"/>
    <mergeCell ref="U40:X40"/>
    <mergeCell ref="Y40:AB40"/>
    <mergeCell ref="AC40:AF40"/>
    <mergeCell ref="AG40:AJ40"/>
    <mergeCell ref="D37:E37"/>
    <mergeCell ref="F37:L37"/>
    <mergeCell ref="M37:P37"/>
    <mergeCell ref="Q37:T37"/>
    <mergeCell ref="U37:X37"/>
    <mergeCell ref="Y37:AB37"/>
    <mergeCell ref="AC37:AF37"/>
    <mergeCell ref="AG37:AJ37"/>
    <mergeCell ref="D38:E38"/>
    <mergeCell ref="F38:L38"/>
    <mergeCell ref="M38:P38"/>
    <mergeCell ref="Q38:T38"/>
    <mergeCell ref="U38:X38"/>
    <mergeCell ref="Y38:AB38"/>
    <mergeCell ref="AC38:AF38"/>
    <mergeCell ref="AG38:AJ38"/>
    <mergeCell ref="D35:E35"/>
    <mergeCell ref="F35:L35"/>
    <mergeCell ref="M35:P35"/>
    <mergeCell ref="Q35:T35"/>
    <mergeCell ref="U35:X35"/>
    <mergeCell ref="Y35:AB35"/>
    <mergeCell ref="AC35:AF35"/>
    <mergeCell ref="AG35:AJ35"/>
    <mergeCell ref="D36:E36"/>
    <mergeCell ref="F36:L36"/>
    <mergeCell ref="M36:P36"/>
    <mergeCell ref="Q36:T36"/>
    <mergeCell ref="U36:X36"/>
    <mergeCell ref="Y36:AB36"/>
    <mergeCell ref="AC36:AF36"/>
    <mergeCell ref="AG36:AJ36"/>
    <mergeCell ref="D33:E33"/>
    <mergeCell ref="F33:L33"/>
    <mergeCell ref="M33:P33"/>
    <mergeCell ref="Q33:T33"/>
    <mergeCell ref="U33:X33"/>
    <mergeCell ref="Y33:AB33"/>
    <mergeCell ref="AC33:AF33"/>
    <mergeCell ref="AG33:AJ33"/>
    <mergeCell ref="D34:E34"/>
    <mergeCell ref="F34:L34"/>
    <mergeCell ref="M34:P34"/>
    <mergeCell ref="Q34:T34"/>
    <mergeCell ref="U34:X34"/>
    <mergeCell ref="Y34:AB34"/>
    <mergeCell ref="AC34:AF34"/>
    <mergeCell ref="AG34:AJ34"/>
    <mergeCell ref="D31:E31"/>
    <mergeCell ref="F31:L31"/>
    <mergeCell ref="M31:P31"/>
    <mergeCell ref="Q31:T31"/>
    <mergeCell ref="U31:X31"/>
    <mergeCell ref="Y31:AB31"/>
    <mergeCell ref="AC31:AF31"/>
    <mergeCell ref="AG31:AJ31"/>
    <mergeCell ref="D32:E32"/>
    <mergeCell ref="F32:L32"/>
    <mergeCell ref="M32:P32"/>
    <mergeCell ref="Q32:T32"/>
    <mergeCell ref="U32:X32"/>
    <mergeCell ref="Y32:AB32"/>
    <mergeCell ref="AC32:AF32"/>
    <mergeCell ref="AG32:AJ32"/>
    <mergeCell ref="D29:E29"/>
    <mergeCell ref="F29:L29"/>
    <mergeCell ref="M29:P29"/>
    <mergeCell ref="Q29:T29"/>
    <mergeCell ref="U29:X29"/>
    <mergeCell ref="Y29:AB29"/>
    <mergeCell ref="AC29:AF29"/>
    <mergeCell ref="AG29:AJ29"/>
    <mergeCell ref="D30:E30"/>
    <mergeCell ref="F30:L30"/>
    <mergeCell ref="M30:P30"/>
    <mergeCell ref="Q30:T30"/>
    <mergeCell ref="U30:X30"/>
    <mergeCell ref="Y30:AB30"/>
    <mergeCell ref="AC30:AF30"/>
    <mergeCell ref="AG30:AJ30"/>
    <mergeCell ref="D27:E27"/>
    <mergeCell ref="F27:L27"/>
    <mergeCell ref="M27:P27"/>
    <mergeCell ref="Q27:T27"/>
    <mergeCell ref="U27:X27"/>
    <mergeCell ref="Y27:AB27"/>
    <mergeCell ref="AC27:AF27"/>
    <mergeCell ref="AG27:AJ27"/>
    <mergeCell ref="D28:E28"/>
    <mergeCell ref="F28:L28"/>
    <mergeCell ref="M28:P28"/>
    <mergeCell ref="Q28:T28"/>
    <mergeCell ref="U28:X28"/>
    <mergeCell ref="Y28:AB28"/>
    <mergeCell ref="AC28:AF28"/>
    <mergeCell ref="AG28:AJ28"/>
    <mergeCell ref="D23:E23"/>
    <mergeCell ref="F23:L23"/>
    <mergeCell ref="M23:P23"/>
    <mergeCell ref="Q23:T23"/>
    <mergeCell ref="U23:X23"/>
    <mergeCell ref="Y23:AB23"/>
    <mergeCell ref="AC23:AF23"/>
    <mergeCell ref="AG23:AJ23"/>
    <mergeCell ref="D24:E24"/>
    <mergeCell ref="F24:L24"/>
    <mergeCell ref="M24:P24"/>
    <mergeCell ref="Q24:T24"/>
    <mergeCell ref="U24:X24"/>
    <mergeCell ref="Y24:AB24"/>
    <mergeCell ref="AC24:AF24"/>
    <mergeCell ref="AG24:AJ24"/>
    <mergeCell ref="D25:E25"/>
    <mergeCell ref="F25:L25"/>
    <mergeCell ref="M25:P25"/>
    <mergeCell ref="Q25:T25"/>
    <mergeCell ref="M129:O129"/>
    <mergeCell ref="P129:R129"/>
    <mergeCell ref="S129:U129"/>
    <mergeCell ref="V129:X129"/>
    <mergeCell ref="Y129:AA129"/>
    <mergeCell ref="AB129:AD129"/>
    <mergeCell ref="AE127:AG127"/>
    <mergeCell ref="AH127:AJ127"/>
    <mergeCell ref="D128:E128"/>
    <mergeCell ref="G128:I128"/>
    <mergeCell ref="J128:K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D127:E127"/>
    <mergeCell ref="G127:I127"/>
    <mergeCell ref="J127:K127"/>
    <mergeCell ref="M127:O127"/>
    <mergeCell ref="P127:R127"/>
    <mergeCell ref="S127:U127"/>
    <mergeCell ref="V127:X127"/>
    <mergeCell ref="Y127:AA127"/>
    <mergeCell ref="AE129:AG129"/>
    <mergeCell ref="AH129:AJ129"/>
    <mergeCell ref="AB127:AD127"/>
    <mergeCell ref="AE125:AG125"/>
    <mergeCell ref="AH125:AJ125"/>
    <mergeCell ref="D126:E126"/>
    <mergeCell ref="G126:I126"/>
    <mergeCell ref="J126:K126"/>
    <mergeCell ref="M126:O126"/>
    <mergeCell ref="P126:R126"/>
    <mergeCell ref="S126:U126"/>
    <mergeCell ref="V126:X126"/>
    <mergeCell ref="Y126:AA126"/>
    <mergeCell ref="AB126:AD126"/>
    <mergeCell ref="AE126:AG126"/>
    <mergeCell ref="AH126:AJ126"/>
    <mergeCell ref="D125:E125"/>
    <mergeCell ref="G125:I125"/>
    <mergeCell ref="J125:K125"/>
    <mergeCell ref="M125:O125"/>
    <mergeCell ref="P125:R125"/>
    <mergeCell ref="S125:U125"/>
    <mergeCell ref="V125:X125"/>
    <mergeCell ref="Y125:AA125"/>
    <mergeCell ref="AB125:AD125"/>
    <mergeCell ref="AE123:AG123"/>
    <mergeCell ref="AH123:AJ123"/>
    <mergeCell ref="D124:E124"/>
    <mergeCell ref="G124:I124"/>
    <mergeCell ref="J124:K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D123:E123"/>
    <mergeCell ref="G123:I123"/>
    <mergeCell ref="J123:K123"/>
    <mergeCell ref="M123:O123"/>
    <mergeCell ref="P123:R123"/>
    <mergeCell ref="S123:U123"/>
    <mergeCell ref="V123:X123"/>
    <mergeCell ref="Y123:AA123"/>
    <mergeCell ref="AB123:AD123"/>
    <mergeCell ref="AE121:AG121"/>
    <mergeCell ref="AH121:AJ121"/>
    <mergeCell ref="D122:E122"/>
    <mergeCell ref="G122:I122"/>
    <mergeCell ref="J122:K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  <mergeCell ref="D121:E121"/>
    <mergeCell ref="G121:I121"/>
    <mergeCell ref="J121:K121"/>
    <mergeCell ref="M121:O121"/>
    <mergeCell ref="P121:R121"/>
    <mergeCell ref="S121:U121"/>
    <mergeCell ref="V121:X121"/>
    <mergeCell ref="Y121:AA121"/>
    <mergeCell ref="AB121:AD121"/>
    <mergeCell ref="AE119:AG119"/>
    <mergeCell ref="AH119:AJ119"/>
    <mergeCell ref="D120:E120"/>
    <mergeCell ref="G120:I120"/>
    <mergeCell ref="J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D119:E119"/>
    <mergeCell ref="G119:I119"/>
    <mergeCell ref="J119:K119"/>
    <mergeCell ref="M119:O119"/>
    <mergeCell ref="P119:R119"/>
    <mergeCell ref="S119:U119"/>
    <mergeCell ref="V119:X119"/>
    <mergeCell ref="Y119:AA119"/>
    <mergeCell ref="AB119:AD119"/>
    <mergeCell ref="AE117:AG117"/>
    <mergeCell ref="AH117:AJ117"/>
    <mergeCell ref="D118:E118"/>
    <mergeCell ref="G118:I118"/>
    <mergeCell ref="J118:K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D117:E117"/>
    <mergeCell ref="G117:I117"/>
    <mergeCell ref="J117:K117"/>
    <mergeCell ref="M117:O117"/>
    <mergeCell ref="P117:R117"/>
    <mergeCell ref="S117:U117"/>
    <mergeCell ref="V117:X117"/>
    <mergeCell ref="Y117:AA117"/>
    <mergeCell ref="AB117:AD117"/>
    <mergeCell ref="AE115:AG115"/>
    <mergeCell ref="AH115:AJ115"/>
    <mergeCell ref="D116:E116"/>
    <mergeCell ref="G116:I116"/>
    <mergeCell ref="J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D115:E115"/>
    <mergeCell ref="G115:I115"/>
    <mergeCell ref="J115:K115"/>
    <mergeCell ref="M115:O115"/>
    <mergeCell ref="P115:R115"/>
    <mergeCell ref="S115:U115"/>
    <mergeCell ref="V115:X115"/>
    <mergeCell ref="Y115:AA115"/>
    <mergeCell ref="AB115:AD115"/>
    <mergeCell ref="AE113:AG113"/>
    <mergeCell ref="AH113:AJ113"/>
    <mergeCell ref="D114:E114"/>
    <mergeCell ref="G114:I114"/>
    <mergeCell ref="J114:K114"/>
    <mergeCell ref="M114:O114"/>
    <mergeCell ref="P114:R114"/>
    <mergeCell ref="S114:U114"/>
    <mergeCell ref="V114:X114"/>
    <mergeCell ref="Y114:AA114"/>
    <mergeCell ref="AB114:AD114"/>
    <mergeCell ref="AE114:AG114"/>
    <mergeCell ref="AH114:AJ114"/>
    <mergeCell ref="D113:E113"/>
    <mergeCell ref="G113:I113"/>
    <mergeCell ref="J113:K113"/>
    <mergeCell ref="M113:O113"/>
    <mergeCell ref="P113:R113"/>
    <mergeCell ref="S113:U113"/>
    <mergeCell ref="V113:X113"/>
    <mergeCell ref="Y113:AA113"/>
    <mergeCell ref="AB113:AD113"/>
    <mergeCell ref="AE111:AG111"/>
    <mergeCell ref="AH111:AJ111"/>
    <mergeCell ref="D112:E112"/>
    <mergeCell ref="G112:I112"/>
    <mergeCell ref="J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D111:E111"/>
    <mergeCell ref="G111:I111"/>
    <mergeCell ref="J111:K111"/>
    <mergeCell ref="M111:O111"/>
    <mergeCell ref="P111:R111"/>
    <mergeCell ref="S111:U111"/>
    <mergeCell ref="V111:X111"/>
    <mergeCell ref="Y111:AA111"/>
    <mergeCell ref="AB111:AD111"/>
    <mergeCell ref="AE109:AG109"/>
    <mergeCell ref="AH109:AJ109"/>
    <mergeCell ref="D110:E110"/>
    <mergeCell ref="G110:I110"/>
    <mergeCell ref="J110:K110"/>
    <mergeCell ref="M110:O110"/>
    <mergeCell ref="P110:R110"/>
    <mergeCell ref="S110:U110"/>
    <mergeCell ref="V110:X110"/>
    <mergeCell ref="Y110:AA110"/>
    <mergeCell ref="AB110:AD110"/>
    <mergeCell ref="AE110:AG110"/>
    <mergeCell ref="AH110:AJ110"/>
    <mergeCell ref="D109:E109"/>
    <mergeCell ref="G109:I109"/>
    <mergeCell ref="J109:K109"/>
    <mergeCell ref="M109:O109"/>
    <mergeCell ref="P109:R109"/>
    <mergeCell ref="S109:U109"/>
    <mergeCell ref="V109:X109"/>
    <mergeCell ref="Y109:AA109"/>
    <mergeCell ref="AB109:AD109"/>
    <mergeCell ref="AE107:AG107"/>
    <mergeCell ref="AH107:AJ107"/>
    <mergeCell ref="D108:E108"/>
    <mergeCell ref="G108:I108"/>
    <mergeCell ref="J108:K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D107:E107"/>
    <mergeCell ref="G107:I107"/>
    <mergeCell ref="J107:K107"/>
    <mergeCell ref="M107:O107"/>
    <mergeCell ref="P107:R107"/>
    <mergeCell ref="S107:U107"/>
    <mergeCell ref="V107:X107"/>
    <mergeCell ref="Y107:AA107"/>
    <mergeCell ref="AB107:AD107"/>
    <mergeCell ref="AE105:AG105"/>
    <mergeCell ref="AH105:AJ105"/>
    <mergeCell ref="D106:E106"/>
    <mergeCell ref="G106:I106"/>
    <mergeCell ref="J106:K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D105:E105"/>
    <mergeCell ref="G105:I105"/>
    <mergeCell ref="J105:K105"/>
    <mergeCell ref="M105:O105"/>
    <mergeCell ref="P105:R105"/>
    <mergeCell ref="S105:U105"/>
    <mergeCell ref="V105:X105"/>
    <mergeCell ref="Y105:AA105"/>
    <mergeCell ref="AB105:AD105"/>
    <mergeCell ref="AE103:AG103"/>
    <mergeCell ref="AH103:AJ103"/>
    <mergeCell ref="D104:E104"/>
    <mergeCell ref="G104:I104"/>
    <mergeCell ref="J104:K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D103:E103"/>
    <mergeCell ref="G103:I103"/>
    <mergeCell ref="J103:K103"/>
    <mergeCell ref="M103:O103"/>
    <mergeCell ref="P103:R103"/>
    <mergeCell ref="S103:U103"/>
    <mergeCell ref="V103:X103"/>
    <mergeCell ref="Y103:AA103"/>
    <mergeCell ref="AB103:AD103"/>
    <mergeCell ref="AE101:AG101"/>
    <mergeCell ref="AH101:AJ101"/>
    <mergeCell ref="D102:E102"/>
    <mergeCell ref="G102:I102"/>
    <mergeCell ref="J102:K102"/>
    <mergeCell ref="M102:O102"/>
    <mergeCell ref="P102:R102"/>
    <mergeCell ref="S102:U102"/>
    <mergeCell ref="V102:X102"/>
    <mergeCell ref="Y102:AA102"/>
    <mergeCell ref="AB102:AD102"/>
    <mergeCell ref="AE102:AG102"/>
    <mergeCell ref="AH102:AJ102"/>
    <mergeCell ref="D101:E101"/>
    <mergeCell ref="G101:I101"/>
    <mergeCell ref="J101:K101"/>
    <mergeCell ref="M101:O101"/>
    <mergeCell ref="P101:R101"/>
    <mergeCell ref="S101:U101"/>
    <mergeCell ref="V101:X101"/>
    <mergeCell ref="Y101:AA101"/>
    <mergeCell ref="AB101:AD101"/>
    <mergeCell ref="AE99:AG99"/>
    <mergeCell ref="AH99:AJ99"/>
    <mergeCell ref="D100:E100"/>
    <mergeCell ref="G100:I100"/>
    <mergeCell ref="J100:K100"/>
    <mergeCell ref="M100:O100"/>
    <mergeCell ref="P100:R100"/>
    <mergeCell ref="S100:U100"/>
    <mergeCell ref="V100:X100"/>
    <mergeCell ref="Y100:AA100"/>
    <mergeCell ref="AB100:AD100"/>
    <mergeCell ref="AE100:AG100"/>
    <mergeCell ref="AH100:AJ100"/>
    <mergeCell ref="D99:E99"/>
    <mergeCell ref="G99:I99"/>
    <mergeCell ref="J99:K99"/>
    <mergeCell ref="M99:O99"/>
    <mergeCell ref="P99:R99"/>
    <mergeCell ref="S99:U99"/>
    <mergeCell ref="V99:X99"/>
    <mergeCell ref="Y99:AA99"/>
    <mergeCell ref="AB99:AD99"/>
    <mergeCell ref="AE97:AG97"/>
    <mergeCell ref="AH97:AJ97"/>
    <mergeCell ref="D98:E98"/>
    <mergeCell ref="G98:I98"/>
    <mergeCell ref="J98:K98"/>
    <mergeCell ref="M98:O98"/>
    <mergeCell ref="P98:R98"/>
    <mergeCell ref="S98:U98"/>
    <mergeCell ref="V98:X98"/>
    <mergeCell ref="Y98:AA98"/>
    <mergeCell ref="AB98:AD98"/>
    <mergeCell ref="AE98:AG98"/>
    <mergeCell ref="AH98:AJ98"/>
    <mergeCell ref="D97:E97"/>
    <mergeCell ref="G97:I97"/>
    <mergeCell ref="J97:K97"/>
    <mergeCell ref="M97:O97"/>
    <mergeCell ref="P97:R97"/>
    <mergeCell ref="S97:U97"/>
    <mergeCell ref="V97:X97"/>
    <mergeCell ref="Y97:AA97"/>
    <mergeCell ref="AB97:AD97"/>
    <mergeCell ref="AE95:AG95"/>
    <mergeCell ref="AH95:AJ95"/>
    <mergeCell ref="D96:E96"/>
    <mergeCell ref="G96:I96"/>
    <mergeCell ref="J96:K96"/>
    <mergeCell ref="M96:O96"/>
    <mergeCell ref="P96:R96"/>
    <mergeCell ref="S96:U96"/>
    <mergeCell ref="V96:X96"/>
    <mergeCell ref="Y96:AA96"/>
    <mergeCell ref="AB96:AD96"/>
    <mergeCell ref="AE96:AG96"/>
    <mergeCell ref="AH96:AJ96"/>
    <mergeCell ref="D95:E95"/>
    <mergeCell ref="G95:I95"/>
    <mergeCell ref="J95:K95"/>
    <mergeCell ref="M95:O95"/>
    <mergeCell ref="P95:R95"/>
    <mergeCell ref="S95:U95"/>
    <mergeCell ref="V95:X95"/>
    <mergeCell ref="Y95:AA95"/>
    <mergeCell ref="AB95:AD95"/>
    <mergeCell ref="AE93:AG93"/>
    <mergeCell ref="AH93:AJ93"/>
    <mergeCell ref="D94:E94"/>
    <mergeCell ref="G94:I94"/>
    <mergeCell ref="J94:K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D93:E93"/>
    <mergeCell ref="G93:I93"/>
    <mergeCell ref="J93:K93"/>
    <mergeCell ref="M93:O93"/>
    <mergeCell ref="P93:R93"/>
    <mergeCell ref="S93:U93"/>
    <mergeCell ref="V93:X93"/>
    <mergeCell ref="Y93:AA93"/>
    <mergeCell ref="AB93:AD93"/>
    <mergeCell ref="AE91:AG91"/>
    <mergeCell ref="AH91:AJ91"/>
    <mergeCell ref="D92:E92"/>
    <mergeCell ref="G92:I92"/>
    <mergeCell ref="J92:K92"/>
    <mergeCell ref="M92:O92"/>
    <mergeCell ref="P92:R92"/>
    <mergeCell ref="S92:U92"/>
    <mergeCell ref="V92:X92"/>
    <mergeCell ref="Y92:AA92"/>
    <mergeCell ref="AB92:AD92"/>
    <mergeCell ref="AE92:AG92"/>
    <mergeCell ref="AH92:AJ92"/>
    <mergeCell ref="D91:E91"/>
    <mergeCell ref="G91:I91"/>
    <mergeCell ref="J91:K91"/>
    <mergeCell ref="M91:O91"/>
    <mergeCell ref="P91:R91"/>
    <mergeCell ref="S91:U91"/>
    <mergeCell ref="V91:X91"/>
    <mergeCell ref="Y91:AA91"/>
    <mergeCell ref="AB91:AD91"/>
    <mergeCell ref="M90:O90"/>
    <mergeCell ref="P90:R90"/>
    <mergeCell ref="S90:U90"/>
    <mergeCell ref="V90:X90"/>
    <mergeCell ref="Y90:AA90"/>
    <mergeCell ref="AB90:AD90"/>
    <mergeCell ref="AE90:AG90"/>
    <mergeCell ref="AH90:AJ90"/>
    <mergeCell ref="D89:E89"/>
    <mergeCell ref="G89:I89"/>
    <mergeCell ref="J89:K89"/>
    <mergeCell ref="M89:O89"/>
    <mergeCell ref="P89:R89"/>
    <mergeCell ref="S89:U89"/>
    <mergeCell ref="V89:X89"/>
    <mergeCell ref="Y89:AA89"/>
    <mergeCell ref="AB89:AD89"/>
    <mergeCell ref="M88:O88"/>
    <mergeCell ref="P88:R88"/>
    <mergeCell ref="S88:U88"/>
    <mergeCell ref="V88:X88"/>
    <mergeCell ref="Y88:AA88"/>
    <mergeCell ref="AB88:AD88"/>
    <mergeCell ref="D87:E87"/>
    <mergeCell ref="G87:I87"/>
    <mergeCell ref="J87:K87"/>
    <mergeCell ref="M87:O87"/>
    <mergeCell ref="P87:R87"/>
    <mergeCell ref="S87:U87"/>
    <mergeCell ref="V87:X87"/>
    <mergeCell ref="Y87:AA87"/>
    <mergeCell ref="AB87:AD87"/>
    <mergeCell ref="AE89:AG89"/>
    <mergeCell ref="AH89:AJ89"/>
    <mergeCell ref="AB83:AD83"/>
    <mergeCell ref="D86:E86"/>
    <mergeCell ref="G86:I86"/>
    <mergeCell ref="J86:K86"/>
    <mergeCell ref="M86:O86"/>
    <mergeCell ref="P86:R86"/>
    <mergeCell ref="S86:U86"/>
    <mergeCell ref="V86:X86"/>
    <mergeCell ref="Y86:AA86"/>
    <mergeCell ref="AB86:AD86"/>
    <mergeCell ref="D85:E85"/>
    <mergeCell ref="G85:I85"/>
    <mergeCell ref="J85:K85"/>
    <mergeCell ref="M85:O85"/>
    <mergeCell ref="P85:R85"/>
    <mergeCell ref="S85:U85"/>
    <mergeCell ref="V85:X85"/>
    <mergeCell ref="Y85:AA85"/>
    <mergeCell ref="AB85:AD85"/>
    <mergeCell ref="M82:O82"/>
    <mergeCell ref="P82:R82"/>
    <mergeCell ref="S82:U82"/>
    <mergeCell ref="V82:X82"/>
    <mergeCell ref="Y82:AA82"/>
    <mergeCell ref="AB82:AD82"/>
    <mergeCell ref="J81:K81"/>
    <mergeCell ref="M81:O81"/>
    <mergeCell ref="P81:R81"/>
    <mergeCell ref="S81:U81"/>
    <mergeCell ref="V81:X81"/>
    <mergeCell ref="Y81:AA81"/>
    <mergeCell ref="AB81:AD81"/>
    <mergeCell ref="AE81:AG81"/>
    <mergeCell ref="AE82:AG82"/>
    <mergeCell ref="D84:E84"/>
    <mergeCell ref="G84:I84"/>
    <mergeCell ref="J84:K84"/>
    <mergeCell ref="M84:O84"/>
    <mergeCell ref="P84:R84"/>
    <mergeCell ref="S84:U84"/>
    <mergeCell ref="V84:X84"/>
    <mergeCell ref="Y84:AA84"/>
    <mergeCell ref="AB84:AD84"/>
    <mergeCell ref="D83:E83"/>
    <mergeCell ref="G83:I83"/>
    <mergeCell ref="J83:K83"/>
    <mergeCell ref="M83:O83"/>
    <mergeCell ref="P83:R83"/>
    <mergeCell ref="S83:U83"/>
    <mergeCell ref="V83:X83"/>
    <mergeCell ref="Y83:AA83"/>
    <mergeCell ref="AH81:AJ81"/>
    <mergeCell ref="M79:O79"/>
    <mergeCell ref="P79:R79"/>
    <mergeCell ref="S79:U79"/>
    <mergeCell ref="V79:X79"/>
    <mergeCell ref="Y79:AA79"/>
    <mergeCell ref="AB79:AD79"/>
    <mergeCell ref="AE79:AG79"/>
    <mergeCell ref="AH79:AJ79"/>
    <mergeCell ref="D80:E80"/>
    <mergeCell ref="G80:I80"/>
    <mergeCell ref="J80:K80"/>
    <mergeCell ref="M80:O80"/>
    <mergeCell ref="P80:R80"/>
    <mergeCell ref="S80:U80"/>
    <mergeCell ref="V80:X80"/>
    <mergeCell ref="Y80:AA80"/>
    <mergeCell ref="AB80:AD80"/>
    <mergeCell ref="AE80:AG80"/>
    <mergeCell ref="AH80:AJ80"/>
    <mergeCell ref="M77:O77"/>
    <mergeCell ref="P77:R77"/>
    <mergeCell ref="S77:U77"/>
    <mergeCell ref="V77:X77"/>
    <mergeCell ref="Y77:AA77"/>
    <mergeCell ref="AB77:AD77"/>
    <mergeCell ref="AE77:AG77"/>
    <mergeCell ref="AH77:AJ77"/>
    <mergeCell ref="D78:E78"/>
    <mergeCell ref="G78:I78"/>
    <mergeCell ref="J78:K78"/>
    <mergeCell ref="M78:O78"/>
    <mergeCell ref="P78:R78"/>
    <mergeCell ref="S78:U78"/>
    <mergeCell ref="V78:X78"/>
    <mergeCell ref="Y78:AA78"/>
    <mergeCell ref="AB78:AD78"/>
    <mergeCell ref="AE78:AG78"/>
    <mergeCell ref="AH78:AJ78"/>
    <mergeCell ref="M75:O75"/>
    <mergeCell ref="P75:R75"/>
    <mergeCell ref="S75:U75"/>
    <mergeCell ref="V75:X75"/>
    <mergeCell ref="Y75:AA75"/>
    <mergeCell ref="AB75:AD75"/>
    <mergeCell ref="AE75:AG75"/>
    <mergeCell ref="AH75:AJ75"/>
    <mergeCell ref="D76:E76"/>
    <mergeCell ref="G76:I76"/>
    <mergeCell ref="J76:K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M73:O73"/>
    <mergeCell ref="P73:R73"/>
    <mergeCell ref="S73:U73"/>
    <mergeCell ref="V73:X73"/>
    <mergeCell ref="Y73:AA73"/>
    <mergeCell ref="AB73:AD73"/>
    <mergeCell ref="AE73:AG73"/>
    <mergeCell ref="AH73:AJ73"/>
    <mergeCell ref="D74:E74"/>
    <mergeCell ref="G74:I74"/>
    <mergeCell ref="J74:K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M71:O71"/>
    <mergeCell ref="P71:R71"/>
    <mergeCell ref="S71:U71"/>
    <mergeCell ref="V71:X71"/>
    <mergeCell ref="Y71:AA71"/>
    <mergeCell ref="AB71:AD71"/>
    <mergeCell ref="AE71:AG71"/>
    <mergeCell ref="AH71:AJ71"/>
    <mergeCell ref="D72:E72"/>
    <mergeCell ref="G72:I72"/>
    <mergeCell ref="J72:K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M69:O69"/>
    <mergeCell ref="P69:R69"/>
    <mergeCell ref="S69:U69"/>
    <mergeCell ref="V69:X69"/>
    <mergeCell ref="Y69:AA69"/>
    <mergeCell ref="AB69:AD69"/>
    <mergeCell ref="AE69:AG69"/>
    <mergeCell ref="AH69:AJ69"/>
    <mergeCell ref="D70:E70"/>
    <mergeCell ref="G70:I70"/>
    <mergeCell ref="J70:K70"/>
    <mergeCell ref="M70:O70"/>
    <mergeCell ref="P70:R70"/>
    <mergeCell ref="S70:U70"/>
    <mergeCell ref="V70:X70"/>
    <mergeCell ref="Y70:AA70"/>
    <mergeCell ref="AB70:AD70"/>
    <mergeCell ref="AE70:AG70"/>
    <mergeCell ref="AH70:AJ70"/>
    <mergeCell ref="M67:O67"/>
    <mergeCell ref="P67:R67"/>
    <mergeCell ref="S67:U67"/>
    <mergeCell ref="V67:X67"/>
    <mergeCell ref="Y67:AA67"/>
    <mergeCell ref="AB67:AD67"/>
    <mergeCell ref="AE67:AG67"/>
    <mergeCell ref="AH67:AJ67"/>
    <mergeCell ref="D68:E68"/>
    <mergeCell ref="G68:I68"/>
    <mergeCell ref="J68:K68"/>
    <mergeCell ref="M68:O68"/>
    <mergeCell ref="P68:R68"/>
    <mergeCell ref="S68:U68"/>
    <mergeCell ref="V68:X68"/>
    <mergeCell ref="Y68:AA68"/>
    <mergeCell ref="AB68:AD68"/>
    <mergeCell ref="AE68:AG68"/>
    <mergeCell ref="AH68:AJ68"/>
    <mergeCell ref="M65:O65"/>
    <mergeCell ref="P65:R65"/>
    <mergeCell ref="S65:U65"/>
    <mergeCell ref="V65:X65"/>
    <mergeCell ref="Y65:AA65"/>
    <mergeCell ref="AB65:AD65"/>
    <mergeCell ref="AE65:AG65"/>
    <mergeCell ref="AH65:AJ65"/>
    <mergeCell ref="D66:E66"/>
    <mergeCell ref="G66:I66"/>
    <mergeCell ref="J66:K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M63:O63"/>
    <mergeCell ref="P63:R63"/>
    <mergeCell ref="S63:U63"/>
    <mergeCell ref="V63:X63"/>
    <mergeCell ref="Y63:AA63"/>
    <mergeCell ref="AB63:AD63"/>
    <mergeCell ref="AE63:AG63"/>
    <mergeCell ref="AH63:AJ63"/>
    <mergeCell ref="D64:E64"/>
    <mergeCell ref="G64:I64"/>
    <mergeCell ref="J64:K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D140:L140"/>
    <mergeCell ref="D147:L147"/>
    <mergeCell ref="D148:L148"/>
    <mergeCell ref="F149:L149"/>
    <mergeCell ref="D151:L151"/>
    <mergeCell ref="D152:L152"/>
    <mergeCell ref="F153:L153"/>
    <mergeCell ref="E150:K150"/>
    <mergeCell ref="D149:E149"/>
    <mergeCell ref="D63:E63"/>
    <mergeCell ref="G63:I63"/>
    <mergeCell ref="J63:K63"/>
    <mergeCell ref="D65:E65"/>
    <mergeCell ref="G65:I65"/>
    <mergeCell ref="J65:K65"/>
    <mergeCell ref="D67:E67"/>
    <mergeCell ref="G67:I67"/>
    <mergeCell ref="J67:K67"/>
    <mergeCell ref="D69:E69"/>
    <mergeCell ref="G69:I69"/>
    <mergeCell ref="J69:K69"/>
    <mergeCell ref="D71:E71"/>
    <mergeCell ref="G71:I71"/>
    <mergeCell ref="D82:E82"/>
    <mergeCell ref="G82:I82"/>
    <mergeCell ref="J82:K82"/>
    <mergeCell ref="D88:E88"/>
    <mergeCell ref="G88:I88"/>
    <mergeCell ref="J88:K88"/>
    <mergeCell ref="D90:E90"/>
    <mergeCell ref="G90:I90"/>
    <mergeCell ref="J90:K90"/>
    <mergeCell ref="D61:L61"/>
    <mergeCell ref="D62:L62"/>
    <mergeCell ref="D50:E50"/>
    <mergeCell ref="F50:L50"/>
    <mergeCell ref="D131:L131"/>
    <mergeCell ref="D135:L139"/>
    <mergeCell ref="J71:K71"/>
    <mergeCell ref="D73:E73"/>
    <mergeCell ref="G73:I73"/>
    <mergeCell ref="J73:K73"/>
    <mergeCell ref="D75:E75"/>
    <mergeCell ref="G75:I75"/>
    <mergeCell ref="J75:K75"/>
    <mergeCell ref="D77:E77"/>
    <mergeCell ref="G77:I77"/>
    <mergeCell ref="J77:K77"/>
    <mergeCell ref="D79:E79"/>
    <mergeCell ref="G79:I79"/>
    <mergeCell ref="J79:K79"/>
    <mergeCell ref="D81:E81"/>
    <mergeCell ref="G81:I81"/>
    <mergeCell ref="D60:L60"/>
    <mergeCell ref="D129:E129"/>
    <mergeCell ref="G129:I129"/>
    <mergeCell ref="J129:K129"/>
    <mergeCell ref="B182:F182"/>
    <mergeCell ref="M194:T194"/>
    <mergeCell ref="AG145:AJ145"/>
    <mergeCell ref="Y146:AB146"/>
    <mergeCell ref="Q146:T146"/>
    <mergeCell ref="AG146:AJ146"/>
    <mergeCell ref="AC146:AF146"/>
    <mergeCell ref="U147:X147"/>
    <mergeCell ref="AG147:AJ147"/>
    <mergeCell ref="AC147:AF147"/>
    <mergeCell ref="D154:L154"/>
    <mergeCell ref="D159:L159"/>
    <mergeCell ref="D160:L160"/>
    <mergeCell ref="D164:L168"/>
    <mergeCell ref="D169:L169"/>
    <mergeCell ref="D170:L170"/>
    <mergeCell ref="D156:L156"/>
    <mergeCell ref="D158:L158"/>
    <mergeCell ref="D155:E155"/>
    <mergeCell ref="D157:L157"/>
    <mergeCell ref="D191:L191"/>
    <mergeCell ref="D192:L192"/>
    <mergeCell ref="D193:L193"/>
    <mergeCell ref="D194:L194"/>
    <mergeCell ref="C180:E180"/>
    <mergeCell ref="I180:O180"/>
    <mergeCell ref="AD177:AJ177"/>
    <mergeCell ref="I176:O176"/>
    <mergeCell ref="Y177:AB177"/>
    <mergeCell ref="D173:L173"/>
    <mergeCell ref="AD176:AJ176"/>
    <mergeCell ref="S176:X177"/>
    <mergeCell ref="M130:O130"/>
    <mergeCell ref="U146:X146"/>
    <mergeCell ref="AC145:AF145"/>
    <mergeCell ref="AC152:AF152"/>
    <mergeCell ref="M152:P152"/>
    <mergeCell ref="U148:X148"/>
    <mergeCell ref="Q150:T150"/>
    <mergeCell ref="Q151:T151"/>
    <mergeCell ref="Y152:AB152"/>
    <mergeCell ref="Y150:AB150"/>
    <mergeCell ref="Y149:AB149"/>
    <mergeCell ref="AG148:AJ148"/>
    <mergeCell ref="AC148:AF148"/>
    <mergeCell ref="Y173:AB173"/>
    <mergeCell ref="U169:X169"/>
    <mergeCell ref="U171:X171"/>
    <mergeCell ref="Y153:AB153"/>
    <mergeCell ref="Y169:AB169"/>
    <mergeCell ref="Y160:AB160"/>
    <mergeCell ref="U165:X168"/>
    <mergeCell ref="AC173:AF173"/>
    <mergeCell ref="M144:P144"/>
    <mergeCell ref="Q144:T144"/>
    <mergeCell ref="AG133:AJ133"/>
    <mergeCell ref="AB130:AD130"/>
    <mergeCell ref="P130:R130"/>
    <mergeCell ref="M140:P140"/>
    <mergeCell ref="S131:U131"/>
    <mergeCell ref="AC140:AF140"/>
    <mergeCell ref="U142:X142"/>
    <mergeCell ref="AG150:AJ150"/>
    <mergeCell ref="AG151:AJ151"/>
    <mergeCell ref="I177:O177"/>
    <mergeCell ref="I179:O179"/>
    <mergeCell ref="U173:X173"/>
    <mergeCell ref="Q172:T172"/>
    <mergeCell ref="Q171:T171"/>
    <mergeCell ref="U154:X154"/>
    <mergeCell ref="F155:L155"/>
    <mergeCell ref="Q149:T149"/>
    <mergeCell ref="M169:P169"/>
    <mergeCell ref="AG173:AJ173"/>
    <mergeCell ref="M60:O60"/>
    <mergeCell ref="P54:R59"/>
    <mergeCell ref="M135:P139"/>
    <mergeCell ref="M61:O61"/>
    <mergeCell ref="M62:O62"/>
    <mergeCell ref="Q169:T169"/>
    <mergeCell ref="M164:P168"/>
    <mergeCell ref="M159:P159"/>
    <mergeCell ref="M160:P160"/>
    <mergeCell ref="M150:P150"/>
    <mergeCell ref="M155:P155"/>
    <mergeCell ref="M156:P156"/>
    <mergeCell ref="M142:P142"/>
    <mergeCell ref="M141:P141"/>
    <mergeCell ref="Q140:T140"/>
    <mergeCell ref="Q141:T141"/>
    <mergeCell ref="P131:R131"/>
    <mergeCell ref="B133:AF133"/>
    <mergeCell ref="U143:X143"/>
    <mergeCell ref="M131:O131"/>
    <mergeCell ref="D145:E145"/>
    <mergeCell ref="Q145:T145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M22:P22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B12:N12"/>
    <mergeCell ref="AE10:AG10"/>
    <mergeCell ref="O11:AD11"/>
    <mergeCell ref="Q20:T20"/>
    <mergeCell ref="B14:AG14"/>
    <mergeCell ref="C16:C19"/>
    <mergeCell ref="Y20:AB20"/>
    <mergeCell ref="AE7:AG7"/>
    <mergeCell ref="B3:AG3"/>
    <mergeCell ref="B4:AG4"/>
    <mergeCell ref="P7:V7"/>
    <mergeCell ref="D16:L19"/>
    <mergeCell ref="D20:L20"/>
    <mergeCell ref="B13:N13"/>
    <mergeCell ref="O10:AD10"/>
    <mergeCell ref="B11:N11"/>
    <mergeCell ref="U22:X22"/>
    <mergeCell ref="Y22:AB22"/>
    <mergeCell ref="B16:B19"/>
    <mergeCell ref="AC21:AF21"/>
    <mergeCell ref="AG22:AJ22"/>
    <mergeCell ref="AC17:AF19"/>
    <mergeCell ref="D22:L22"/>
    <mergeCell ref="AD6:AG6"/>
    <mergeCell ref="B10:N10"/>
    <mergeCell ref="O9:AD9"/>
    <mergeCell ref="AE12:AG12"/>
    <mergeCell ref="AE13:AG13"/>
    <mergeCell ref="AG16:AJ19"/>
    <mergeCell ref="AH11:AJ11"/>
    <mergeCell ref="AE11:AG11"/>
    <mergeCell ref="AH12:AJ12"/>
    <mergeCell ref="B9:N9"/>
    <mergeCell ref="Q21:T21"/>
    <mergeCell ref="U21:X21"/>
    <mergeCell ref="AG21:AJ21"/>
    <mergeCell ref="M21:P21"/>
    <mergeCell ref="Y21:AB21"/>
    <mergeCell ref="D21:L21"/>
    <mergeCell ref="AG50:AJ50"/>
    <mergeCell ref="AC50:AF50"/>
    <mergeCell ref="M54:O59"/>
    <mergeCell ref="AC20:AF20"/>
    <mergeCell ref="U50:X50"/>
    <mergeCell ref="AC22:AF22"/>
    <mergeCell ref="AH60:AJ60"/>
    <mergeCell ref="AG52:AJ52"/>
    <mergeCell ref="B52:AF52"/>
    <mergeCell ref="Y56:AA59"/>
    <mergeCell ref="AH56:AJ59"/>
    <mergeCell ref="Q50:T50"/>
    <mergeCell ref="Q22:T22"/>
    <mergeCell ref="V56:X59"/>
    <mergeCell ref="S56:U59"/>
    <mergeCell ref="Y50:AB50"/>
    <mergeCell ref="M50:P50"/>
    <mergeCell ref="AE56:AG59"/>
    <mergeCell ref="AB60:AD60"/>
    <mergeCell ref="D54:L59"/>
    <mergeCell ref="U25:X25"/>
    <mergeCell ref="Y25:AB25"/>
    <mergeCell ref="AC25:AF25"/>
    <mergeCell ref="AG25:AJ25"/>
    <mergeCell ref="D26:E26"/>
    <mergeCell ref="F26:L26"/>
    <mergeCell ref="M26:P26"/>
    <mergeCell ref="Q26:T26"/>
    <mergeCell ref="U26:X26"/>
    <mergeCell ref="Y26:AB26"/>
    <mergeCell ref="AC26:AF26"/>
    <mergeCell ref="AG26:AJ26"/>
    <mergeCell ref="AE62:AG62"/>
    <mergeCell ref="AB62:AD62"/>
    <mergeCell ref="AE60:AG60"/>
    <mergeCell ref="AB56:AD59"/>
    <mergeCell ref="AE54:AJ55"/>
    <mergeCell ref="V60:X60"/>
    <mergeCell ref="S54:AD55"/>
    <mergeCell ref="S61:U61"/>
    <mergeCell ref="S60:U60"/>
    <mergeCell ref="S62:U62"/>
    <mergeCell ref="P62:R62"/>
    <mergeCell ref="V61:X61"/>
    <mergeCell ref="V62:X62"/>
    <mergeCell ref="P61:R61"/>
    <mergeCell ref="AE61:AG61"/>
    <mergeCell ref="P60:R60"/>
    <mergeCell ref="AH61:AJ61"/>
    <mergeCell ref="Y62:AA62"/>
    <mergeCell ref="AB61:AD61"/>
    <mergeCell ref="AH62:AJ62"/>
    <mergeCell ref="Y61:AA61"/>
    <mergeCell ref="Y60:AA60"/>
    <mergeCell ref="AH82:AJ82"/>
    <mergeCell ref="AE83:AG83"/>
    <mergeCell ref="AH83:AJ83"/>
    <mergeCell ref="AE84:AG84"/>
    <mergeCell ref="AH84:AJ84"/>
    <mergeCell ref="AE85:AG85"/>
    <mergeCell ref="AH85:AJ85"/>
    <mergeCell ref="AE86:AG86"/>
    <mergeCell ref="AH86:AJ86"/>
    <mergeCell ref="AE87:AG87"/>
    <mergeCell ref="AH87:AJ87"/>
    <mergeCell ref="AE88:AG88"/>
    <mergeCell ref="AH88:AJ88"/>
    <mergeCell ref="AG143:AJ143"/>
    <mergeCell ref="AC143:AF143"/>
    <mergeCell ref="Y143:AB143"/>
    <mergeCell ref="AC144:AF144"/>
    <mergeCell ref="Y144:AB144"/>
    <mergeCell ref="AG144:AJ144"/>
    <mergeCell ref="Y140:AB140"/>
    <mergeCell ref="Y130:AA130"/>
    <mergeCell ref="Y136:AB139"/>
    <mergeCell ref="Q135:AF135"/>
    <mergeCell ref="AG142:AJ142"/>
    <mergeCell ref="AG141:AJ141"/>
    <mergeCell ref="AG140:AJ140"/>
    <mergeCell ref="AG135:AJ139"/>
    <mergeCell ref="AH131:AJ131"/>
    <mergeCell ref="AH130:AJ130"/>
    <mergeCell ref="AE131:AG131"/>
    <mergeCell ref="AC142:AF142"/>
    <mergeCell ref="AE130:AG130"/>
    <mergeCell ref="Q165:T168"/>
    <mergeCell ref="AC154:AF154"/>
    <mergeCell ref="Y155:AB155"/>
    <mergeCell ref="Y156:AB156"/>
    <mergeCell ref="Y154:AB154"/>
    <mergeCell ref="AG162:AJ162"/>
    <mergeCell ref="AG160:AJ160"/>
    <mergeCell ref="AG159:AJ159"/>
    <mergeCell ref="AC157:AF157"/>
    <mergeCell ref="AC155:AF155"/>
    <mergeCell ref="AG157:AJ157"/>
    <mergeCell ref="Y157:AB157"/>
    <mergeCell ref="U160:X160"/>
    <mergeCell ref="Y158:AB158"/>
    <mergeCell ref="U158:X158"/>
    <mergeCell ref="AC158:AF158"/>
    <mergeCell ref="AG158:AJ158"/>
    <mergeCell ref="AC156:AF156"/>
    <mergeCell ref="AG156:AJ156"/>
    <mergeCell ref="AG155:AJ155"/>
    <mergeCell ref="Q159:T159"/>
    <mergeCell ref="Q156:T156"/>
    <mergeCell ref="AC141:AF141"/>
    <mergeCell ref="V131:X131"/>
    <mergeCell ref="Q154:T154"/>
    <mergeCell ref="M149:P149"/>
    <mergeCell ref="U149:X149"/>
    <mergeCell ref="AG172:AJ172"/>
    <mergeCell ref="AG169:AJ169"/>
    <mergeCell ref="AG170:AJ170"/>
    <mergeCell ref="AC170:AF170"/>
    <mergeCell ref="AC172:AF172"/>
    <mergeCell ref="AC171:AF171"/>
    <mergeCell ref="AG171:AJ171"/>
    <mergeCell ref="AC169:AF169"/>
    <mergeCell ref="AG164:AJ168"/>
    <mergeCell ref="AC165:AF168"/>
    <mergeCell ref="Q164:AF164"/>
    <mergeCell ref="Y165:AB168"/>
    <mergeCell ref="Y172:AB172"/>
    <mergeCell ref="Y171:AB171"/>
    <mergeCell ref="U172:X172"/>
    <mergeCell ref="Y170:AB170"/>
    <mergeCell ref="U170:X170"/>
    <mergeCell ref="Q170:T170"/>
    <mergeCell ref="AC149:AF149"/>
    <mergeCell ref="AG154:AJ154"/>
    <mergeCell ref="AG152:AJ152"/>
    <mergeCell ref="AC153:AF153"/>
    <mergeCell ref="AG153:AJ153"/>
    <mergeCell ref="AC151:AF151"/>
    <mergeCell ref="AC150:AF150"/>
    <mergeCell ref="AG149:AJ149"/>
    <mergeCell ref="AC160:AF160"/>
    <mergeCell ref="U140:X140"/>
    <mergeCell ref="U136:X139"/>
    <mergeCell ref="U141:X141"/>
    <mergeCell ref="Q143:T143"/>
    <mergeCell ref="U145:X145"/>
    <mergeCell ref="D141:L141"/>
    <mergeCell ref="D142:L142"/>
    <mergeCell ref="V130:X130"/>
    <mergeCell ref="S130:U130"/>
    <mergeCell ref="J130:K130"/>
    <mergeCell ref="Q155:T155"/>
    <mergeCell ref="U156:X156"/>
    <mergeCell ref="U157:X157"/>
    <mergeCell ref="AC159:AF159"/>
    <mergeCell ref="Y159:AB159"/>
    <mergeCell ref="AC136:AF139"/>
    <mergeCell ref="Y131:AA131"/>
    <mergeCell ref="AB131:AD131"/>
    <mergeCell ref="Y151:AB151"/>
    <mergeCell ref="U150:X150"/>
    <mergeCell ref="U151:X151"/>
    <mergeCell ref="Q147:T147"/>
    <mergeCell ref="M143:P143"/>
    <mergeCell ref="E130:I130"/>
    <mergeCell ref="E146:K146"/>
    <mergeCell ref="M147:P147"/>
    <mergeCell ref="M145:P145"/>
    <mergeCell ref="Q136:T139"/>
    <mergeCell ref="D143:L143"/>
    <mergeCell ref="D144:L144"/>
    <mergeCell ref="F145:L145"/>
    <mergeCell ref="Q142:T142"/>
    <mergeCell ref="Y141:AB141"/>
    <mergeCell ref="Y142:AB142"/>
    <mergeCell ref="Y145:AB145"/>
    <mergeCell ref="Y148:AB148"/>
    <mergeCell ref="Q158:T158"/>
    <mergeCell ref="Q157:T157"/>
    <mergeCell ref="U159:X159"/>
    <mergeCell ref="U155:X155"/>
    <mergeCell ref="M158:P158"/>
    <mergeCell ref="M157:P157"/>
    <mergeCell ref="C177:E177"/>
    <mergeCell ref="M171:P171"/>
    <mergeCell ref="M172:P172"/>
    <mergeCell ref="M173:P173"/>
    <mergeCell ref="D171:K171"/>
    <mergeCell ref="M170:P170"/>
    <mergeCell ref="Q173:T173"/>
    <mergeCell ref="D172:L172"/>
    <mergeCell ref="Q152:T152"/>
    <mergeCell ref="M151:P151"/>
    <mergeCell ref="Q153:T153"/>
    <mergeCell ref="U152:X152"/>
    <mergeCell ref="D153:E153"/>
    <mergeCell ref="M153:P153"/>
    <mergeCell ref="M154:P154"/>
    <mergeCell ref="U153:X153"/>
    <mergeCell ref="U144:X144"/>
    <mergeCell ref="Q148:T148"/>
    <mergeCell ref="M148:P148"/>
    <mergeCell ref="M146:P146"/>
    <mergeCell ref="Y147:AB147"/>
    <mergeCell ref="Q160:T160"/>
    <mergeCell ref="M191:T191"/>
    <mergeCell ref="M192:T192"/>
    <mergeCell ref="M193:T193"/>
    <mergeCell ref="M195:T195"/>
    <mergeCell ref="M196:T196"/>
    <mergeCell ref="M188:T188"/>
    <mergeCell ref="M189:T189"/>
    <mergeCell ref="M190:T190"/>
    <mergeCell ref="D188:L188"/>
    <mergeCell ref="D189:L189"/>
    <mergeCell ref="D190:L190"/>
    <mergeCell ref="D195:L195"/>
    <mergeCell ref="D196:L196"/>
    <mergeCell ref="M185:T185"/>
    <mergeCell ref="D186:K186"/>
    <mergeCell ref="M186:T186"/>
    <mergeCell ref="M187:T187"/>
    <mergeCell ref="D185:L185"/>
    <mergeCell ref="D187:L187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0" max="16383" man="1"/>
    <brk id="131" max="16383" man="1"/>
    <brk id="1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O197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76" t="s">
        <v>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K2" s="8"/>
      <c r="AL2" s="72"/>
    </row>
    <row r="3" spans="2:40">
      <c r="B3" s="476" t="s">
        <v>78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8"/>
    </row>
    <row r="4" spans="2:40">
      <c r="B4" s="476" t="s">
        <v>79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8"/>
    </row>
    <row r="5" spans="2:40" ht="13.8" thickBot="1">
      <c r="B5" s="477" t="s">
        <v>80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8"/>
      <c r="AH5" s="464" t="s">
        <v>1</v>
      </c>
      <c r="AI5" s="465"/>
      <c r="AJ5" s="466"/>
      <c r="AK5" s="34"/>
    </row>
    <row r="6" spans="2:40">
      <c r="C6" s="137"/>
      <c r="D6" s="137"/>
      <c r="E6" s="137"/>
      <c r="F6" s="137"/>
      <c r="G6" s="137"/>
      <c r="H6" s="137"/>
      <c r="I6" s="137"/>
      <c r="J6" s="137"/>
      <c r="P6" s="1"/>
      <c r="S6" s="1"/>
      <c r="AC6" s="9"/>
      <c r="AD6" s="444" t="s">
        <v>2</v>
      </c>
      <c r="AE6" s="444"/>
      <c r="AF6" s="444"/>
      <c r="AG6" s="445"/>
      <c r="AH6" s="467" t="s">
        <v>3</v>
      </c>
      <c r="AI6" s="468"/>
      <c r="AJ6" s="46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84" t="s">
        <v>110</v>
      </c>
      <c r="Q7" s="484"/>
      <c r="R7" s="484"/>
      <c r="S7" s="484"/>
      <c r="T7" s="484"/>
      <c r="U7" s="484"/>
      <c r="V7" s="484"/>
      <c r="W7" s="14"/>
      <c r="X7" s="14"/>
      <c r="Y7" s="15"/>
      <c r="Z7" s="14"/>
      <c r="AA7" s="14"/>
      <c r="AB7" s="16"/>
      <c r="AC7" s="14"/>
      <c r="AD7" s="17"/>
      <c r="AE7" s="448" t="s">
        <v>5</v>
      </c>
      <c r="AF7" s="448"/>
      <c r="AG7" s="449"/>
      <c r="AH7" s="470">
        <v>45383</v>
      </c>
      <c r="AI7" s="471"/>
      <c r="AJ7" s="47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135"/>
      <c r="AF8" s="135"/>
      <c r="AG8" s="136"/>
      <c r="AH8" s="473" t="s">
        <v>117</v>
      </c>
      <c r="AI8" s="474"/>
      <c r="AJ8" s="475"/>
      <c r="AK8" s="34"/>
    </row>
    <row r="9" spans="2:40" ht="33.75" customHeight="1">
      <c r="B9" s="456" t="s">
        <v>81</v>
      </c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47" t="s">
        <v>111</v>
      </c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8" t="s">
        <v>6</v>
      </c>
      <c r="AF9" s="448"/>
      <c r="AG9" s="449"/>
      <c r="AH9" s="450"/>
      <c r="AI9" s="451"/>
      <c r="AJ9" s="452"/>
      <c r="AK9" s="34"/>
      <c r="AL9" s="69" t="s">
        <v>114</v>
      </c>
      <c r="AN9" s="88" t="s">
        <v>111</v>
      </c>
    </row>
    <row r="10" spans="2:40">
      <c r="B10" s="446" t="s">
        <v>82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8" t="s">
        <v>83</v>
      </c>
      <c r="AF10" s="448"/>
      <c r="AG10" s="449"/>
      <c r="AH10" s="450" t="s">
        <v>112</v>
      </c>
      <c r="AI10" s="451"/>
      <c r="AJ10" s="452"/>
      <c r="AK10" s="34"/>
    </row>
    <row r="11" spans="2:40">
      <c r="B11" s="439" t="s">
        <v>7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48" t="s">
        <v>94</v>
      </c>
      <c r="AF11" s="448"/>
      <c r="AG11" s="449"/>
      <c r="AH11" s="450" t="s">
        <v>116</v>
      </c>
      <c r="AI11" s="451"/>
      <c r="AJ11" s="452"/>
      <c r="AK11" s="34"/>
      <c r="AL11" s="69" t="s">
        <v>115</v>
      </c>
      <c r="AN11" s="88"/>
    </row>
    <row r="12" spans="2:40">
      <c r="B12" s="439" t="s">
        <v>95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141"/>
      <c r="AE12" s="448"/>
      <c r="AF12" s="448"/>
      <c r="AG12" s="449"/>
      <c r="AH12" s="453"/>
      <c r="AI12" s="454"/>
      <c r="AJ12" s="455"/>
      <c r="AK12" s="34"/>
    </row>
    <row r="13" spans="2:40" ht="13.8" thickBot="1">
      <c r="B13" s="439" t="s">
        <v>8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41"/>
      <c r="AE13" s="448" t="s">
        <v>9</v>
      </c>
      <c r="AF13" s="448"/>
      <c r="AG13" s="449"/>
      <c r="AH13" s="480" t="s">
        <v>10</v>
      </c>
      <c r="AI13" s="481"/>
      <c r="AJ13" s="482"/>
      <c r="AK13" s="34"/>
    </row>
    <row r="14" spans="2:40" ht="13.8">
      <c r="B14" s="421" t="s">
        <v>58</v>
      </c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41" t="s">
        <v>13</v>
      </c>
      <c r="C16" s="427" t="s">
        <v>108</v>
      </c>
      <c r="D16" s="427" t="s">
        <v>84</v>
      </c>
      <c r="E16" s="427"/>
      <c r="F16" s="427"/>
      <c r="G16" s="427"/>
      <c r="H16" s="427"/>
      <c r="I16" s="427"/>
      <c r="J16" s="427"/>
      <c r="K16" s="427"/>
      <c r="L16" s="427"/>
      <c r="M16" s="347" t="s">
        <v>65</v>
      </c>
      <c r="N16" s="347"/>
      <c r="O16" s="347"/>
      <c r="P16" s="347"/>
      <c r="Q16" s="479" t="s">
        <v>70</v>
      </c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347" t="s">
        <v>64</v>
      </c>
      <c r="AH16" s="347"/>
      <c r="AI16" s="347"/>
      <c r="AJ16" s="413"/>
      <c r="AK16" s="73"/>
      <c r="AL16" s="70"/>
    </row>
    <row r="17" spans="2:41" s="1" customFormat="1" ht="10.199999999999999">
      <c r="B17" s="442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348"/>
      <c r="N17" s="348"/>
      <c r="O17" s="348"/>
      <c r="P17" s="348"/>
      <c r="Q17" s="347" t="s">
        <v>85</v>
      </c>
      <c r="R17" s="347"/>
      <c r="S17" s="347"/>
      <c r="T17" s="347"/>
      <c r="U17" s="347" t="s">
        <v>67</v>
      </c>
      <c r="V17" s="347"/>
      <c r="W17" s="347"/>
      <c r="X17" s="347"/>
      <c r="Y17" s="366" t="s">
        <v>72</v>
      </c>
      <c r="Z17" s="366"/>
      <c r="AA17" s="366"/>
      <c r="AB17" s="366"/>
      <c r="AC17" s="366" t="s">
        <v>15</v>
      </c>
      <c r="AD17" s="366"/>
      <c r="AE17" s="366"/>
      <c r="AF17" s="366"/>
      <c r="AG17" s="348"/>
      <c r="AH17" s="348"/>
      <c r="AI17" s="348"/>
      <c r="AJ17" s="422"/>
      <c r="AK17" s="73"/>
      <c r="AL17" s="70"/>
    </row>
    <row r="18" spans="2:41" s="1" customFormat="1" ht="10.199999999999999">
      <c r="B18" s="442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67"/>
      <c r="Z18" s="367"/>
      <c r="AA18" s="367"/>
      <c r="AB18" s="367"/>
      <c r="AC18" s="367"/>
      <c r="AD18" s="367"/>
      <c r="AE18" s="367"/>
      <c r="AF18" s="367"/>
      <c r="AG18" s="348"/>
      <c r="AH18" s="348"/>
      <c r="AI18" s="348"/>
      <c r="AJ18" s="422"/>
      <c r="AK18" s="73"/>
      <c r="AL18" s="70"/>
    </row>
    <row r="19" spans="2:41" s="1" customFormat="1" ht="30.6">
      <c r="B19" s="442"/>
      <c r="C19" s="428"/>
      <c r="D19" s="429"/>
      <c r="E19" s="429"/>
      <c r="F19" s="429"/>
      <c r="G19" s="429"/>
      <c r="H19" s="429"/>
      <c r="I19" s="429"/>
      <c r="J19" s="429"/>
      <c r="K19" s="429"/>
      <c r="L19" s="429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67"/>
      <c r="Z19" s="367"/>
      <c r="AA19" s="367"/>
      <c r="AB19" s="367"/>
      <c r="AC19" s="367"/>
      <c r="AD19" s="367"/>
      <c r="AE19" s="367"/>
      <c r="AF19" s="367"/>
      <c r="AG19" s="348"/>
      <c r="AH19" s="348"/>
      <c r="AI19" s="348"/>
      <c r="AJ19" s="422"/>
      <c r="AK19" s="73" t="s">
        <v>107</v>
      </c>
      <c r="AL19" s="70"/>
    </row>
    <row r="20" spans="2:41" ht="13.8" thickBot="1">
      <c r="B20" s="103">
        <v>1</v>
      </c>
      <c r="C20" s="138">
        <v>2</v>
      </c>
      <c r="D20" s="485">
        <v>3</v>
      </c>
      <c r="E20" s="485"/>
      <c r="F20" s="485"/>
      <c r="G20" s="485"/>
      <c r="H20" s="485"/>
      <c r="I20" s="485"/>
      <c r="J20" s="485"/>
      <c r="K20" s="485"/>
      <c r="L20" s="485"/>
      <c r="M20" s="346" t="s">
        <v>17</v>
      </c>
      <c r="N20" s="346"/>
      <c r="O20" s="346"/>
      <c r="P20" s="346"/>
      <c r="Q20" s="346" t="s">
        <v>18</v>
      </c>
      <c r="R20" s="346"/>
      <c r="S20" s="346"/>
      <c r="T20" s="346"/>
      <c r="U20" s="346" t="s">
        <v>19</v>
      </c>
      <c r="V20" s="346"/>
      <c r="W20" s="346"/>
      <c r="X20" s="346"/>
      <c r="Y20" s="404" t="s">
        <v>20</v>
      </c>
      <c r="Z20" s="404"/>
      <c r="AA20" s="404"/>
      <c r="AB20" s="404"/>
      <c r="AC20" s="346" t="s">
        <v>21</v>
      </c>
      <c r="AD20" s="346"/>
      <c r="AE20" s="346"/>
      <c r="AF20" s="346"/>
      <c r="AG20" s="346" t="s">
        <v>22</v>
      </c>
      <c r="AH20" s="346"/>
      <c r="AI20" s="346"/>
      <c r="AJ20" s="381"/>
      <c r="AK20" s="79"/>
    </row>
    <row r="21" spans="2:41" s="27" customFormat="1">
      <c r="B21" s="105" t="s">
        <v>86</v>
      </c>
      <c r="C21" s="90" t="s">
        <v>23</v>
      </c>
      <c r="D21" s="461" t="s">
        <v>24</v>
      </c>
      <c r="E21" s="462"/>
      <c r="F21" s="462"/>
      <c r="G21" s="462"/>
      <c r="H21" s="462"/>
      <c r="I21" s="462"/>
      <c r="J21" s="462"/>
      <c r="K21" s="462"/>
      <c r="L21" s="463"/>
      <c r="M21" s="457">
        <v>95862702</v>
      </c>
      <c r="N21" s="458"/>
      <c r="O21" s="458"/>
      <c r="P21" s="459"/>
      <c r="Q21" s="457">
        <v>17799816.289999999</v>
      </c>
      <c r="R21" s="458"/>
      <c r="S21" s="458"/>
      <c r="T21" s="459"/>
      <c r="U21" s="457">
        <v>0</v>
      </c>
      <c r="V21" s="458"/>
      <c r="W21" s="458"/>
      <c r="X21" s="459"/>
      <c r="Y21" s="383">
        <v>0</v>
      </c>
      <c r="Z21" s="383"/>
      <c r="AA21" s="383"/>
      <c r="AB21" s="383"/>
      <c r="AC21" s="383">
        <v>17799816.289999999</v>
      </c>
      <c r="AD21" s="383"/>
      <c r="AE21" s="383"/>
      <c r="AF21" s="383"/>
      <c r="AG21" s="383"/>
      <c r="AH21" s="383"/>
      <c r="AI21" s="383"/>
      <c r="AJ21" s="460"/>
      <c r="AK21" s="76"/>
      <c r="AL21" s="71"/>
    </row>
    <row r="22" spans="2:41" s="30" customFormat="1">
      <c r="B22" s="106" t="s">
        <v>25</v>
      </c>
      <c r="C22" s="91"/>
      <c r="D22" s="354"/>
      <c r="E22" s="355"/>
      <c r="F22" s="355"/>
      <c r="G22" s="355"/>
      <c r="H22" s="355"/>
      <c r="I22" s="355"/>
      <c r="J22" s="355"/>
      <c r="K22" s="355"/>
      <c r="L22" s="356"/>
      <c r="M22" s="423"/>
      <c r="N22" s="424"/>
      <c r="O22" s="424"/>
      <c r="P22" s="425"/>
      <c r="Q22" s="423"/>
      <c r="R22" s="424"/>
      <c r="S22" s="424"/>
      <c r="T22" s="425"/>
      <c r="U22" s="423"/>
      <c r="V22" s="424"/>
      <c r="W22" s="424"/>
      <c r="X22" s="425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43"/>
      <c r="AK22" s="80"/>
      <c r="AL22" s="69"/>
    </row>
    <row r="23" spans="2:41" s="68" customFormat="1">
      <c r="B23" s="115"/>
      <c r="C23" s="92" t="s">
        <v>23</v>
      </c>
      <c r="D23" s="434" t="s">
        <v>203</v>
      </c>
      <c r="E23" s="435"/>
      <c r="F23" s="436" t="s">
        <v>202</v>
      </c>
      <c r="G23" s="437"/>
      <c r="H23" s="437"/>
      <c r="I23" s="437"/>
      <c r="J23" s="437"/>
      <c r="K23" s="437"/>
      <c r="L23" s="438"/>
      <c r="M23" s="430">
        <v>48330500</v>
      </c>
      <c r="N23" s="431"/>
      <c r="O23" s="431"/>
      <c r="P23" s="432"/>
      <c r="Q23" s="430">
        <v>7643811.0599999996</v>
      </c>
      <c r="R23" s="431"/>
      <c r="S23" s="431"/>
      <c r="T23" s="432"/>
      <c r="U23" s="430">
        <v>0</v>
      </c>
      <c r="V23" s="431"/>
      <c r="W23" s="431"/>
      <c r="X23" s="432"/>
      <c r="Y23" s="390">
        <v>0</v>
      </c>
      <c r="Z23" s="390"/>
      <c r="AA23" s="390"/>
      <c r="AB23" s="390"/>
      <c r="AC23" s="398">
        <f t="shared" ref="AC23:AC49" si="0">Q23+U23+Y23</f>
        <v>7643811.0599999996</v>
      </c>
      <c r="AD23" s="399"/>
      <c r="AE23" s="399"/>
      <c r="AF23" s="401"/>
      <c r="AG23" s="384">
        <v>40686688.939999998</v>
      </c>
      <c r="AH23" s="384"/>
      <c r="AI23" s="384"/>
      <c r="AJ23" s="433"/>
      <c r="AK23" s="142"/>
      <c r="AL23" s="89" t="str">
        <f t="shared" ref="AL23:AL49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434" t="s">
        <v>203</v>
      </c>
      <c r="E24" s="435"/>
      <c r="F24" s="436" t="s">
        <v>204</v>
      </c>
      <c r="G24" s="437"/>
      <c r="H24" s="437"/>
      <c r="I24" s="437"/>
      <c r="J24" s="437"/>
      <c r="K24" s="437"/>
      <c r="L24" s="438"/>
      <c r="M24" s="430">
        <v>0</v>
      </c>
      <c r="N24" s="431"/>
      <c r="O24" s="431"/>
      <c r="P24" s="432"/>
      <c r="Q24" s="430">
        <v>1234.06</v>
      </c>
      <c r="R24" s="431"/>
      <c r="S24" s="431"/>
      <c r="T24" s="432"/>
      <c r="U24" s="430">
        <v>0</v>
      </c>
      <c r="V24" s="431"/>
      <c r="W24" s="431"/>
      <c r="X24" s="432"/>
      <c r="Y24" s="390">
        <v>0</v>
      </c>
      <c r="Z24" s="390"/>
      <c r="AA24" s="390"/>
      <c r="AB24" s="390"/>
      <c r="AC24" s="398">
        <f t="shared" si="0"/>
        <v>1234.06</v>
      </c>
      <c r="AD24" s="399"/>
      <c r="AE24" s="399"/>
      <c r="AF24" s="401"/>
      <c r="AG24" s="384">
        <v>0</v>
      </c>
      <c r="AH24" s="384"/>
      <c r="AI24" s="384"/>
      <c r="AJ24" s="433"/>
      <c r="AK24" s="142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434" t="s">
        <v>203</v>
      </c>
      <c r="E25" s="435"/>
      <c r="F25" s="436" t="s">
        <v>205</v>
      </c>
      <c r="G25" s="437"/>
      <c r="H25" s="437"/>
      <c r="I25" s="437"/>
      <c r="J25" s="437"/>
      <c r="K25" s="437"/>
      <c r="L25" s="438"/>
      <c r="M25" s="430">
        <v>0</v>
      </c>
      <c r="N25" s="431"/>
      <c r="O25" s="431"/>
      <c r="P25" s="432"/>
      <c r="Q25" s="430">
        <v>8561.98</v>
      </c>
      <c r="R25" s="431"/>
      <c r="S25" s="431"/>
      <c r="T25" s="432"/>
      <c r="U25" s="430">
        <v>0</v>
      </c>
      <c r="V25" s="431"/>
      <c r="W25" s="431"/>
      <c r="X25" s="432"/>
      <c r="Y25" s="390">
        <v>0</v>
      </c>
      <c r="Z25" s="390"/>
      <c r="AA25" s="390"/>
      <c r="AB25" s="390"/>
      <c r="AC25" s="398">
        <f t="shared" si="0"/>
        <v>8561.98</v>
      </c>
      <c r="AD25" s="399"/>
      <c r="AE25" s="399"/>
      <c r="AF25" s="401"/>
      <c r="AG25" s="384">
        <v>0</v>
      </c>
      <c r="AH25" s="384"/>
      <c r="AI25" s="384"/>
      <c r="AJ25" s="433"/>
      <c r="AK25" s="142"/>
      <c r="AL25" s="89" t="str">
        <f t="shared" si="1"/>
        <v>18210102030011000110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434" t="s">
        <v>203</v>
      </c>
      <c r="E26" s="435"/>
      <c r="F26" s="436" t="s">
        <v>206</v>
      </c>
      <c r="G26" s="437"/>
      <c r="H26" s="437"/>
      <c r="I26" s="437"/>
      <c r="J26" s="437"/>
      <c r="K26" s="437"/>
      <c r="L26" s="438"/>
      <c r="M26" s="430">
        <v>0</v>
      </c>
      <c r="N26" s="431"/>
      <c r="O26" s="431"/>
      <c r="P26" s="432"/>
      <c r="Q26" s="430">
        <v>951.01</v>
      </c>
      <c r="R26" s="431"/>
      <c r="S26" s="431"/>
      <c r="T26" s="432"/>
      <c r="U26" s="430">
        <v>0</v>
      </c>
      <c r="V26" s="431"/>
      <c r="W26" s="431"/>
      <c r="X26" s="432"/>
      <c r="Y26" s="390">
        <v>0</v>
      </c>
      <c r="Z26" s="390"/>
      <c r="AA26" s="390"/>
      <c r="AB26" s="390"/>
      <c r="AC26" s="398">
        <f t="shared" si="0"/>
        <v>951.01</v>
      </c>
      <c r="AD26" s="399"/>
      <c r="AE26" s="399"/>
      <c r="AF26" s="401"/>
      <c r="AG26" s="384">
        <v>0</v>
      </c>
      <c r="AH26" s="384"/>
      <c r="AI26" s="384"/>
      <c r="AJ26" s="433"/>
      <c r="AK26" s="142"/>
      <c r="AL26" s="89" t="str">
        <f t="shared" si="1"/>
        <v>18210102030013000110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434" t="s">
        <v>203</v>
      </c>
      <c r="E27" s="435"/>
      <c r="F27" s="436" t="s">
        <v>207</v>
      </c>
      <c r="G27" s="437"/>
      <c r="H27" s="437"/>
      <c r="I27" s="437"/>
      <c r="J27" s="437"/>
      <c r="K27" s="437"/>
      <c r="L27" s="438"/>
      <c r="M27" s="430">
        <v>0</v>
      </c>
      <c r="N27" s="431"/>
      <c r="O27" s="431"/>
      <c r="P27" s="432"/>
      <c r="Q27" s="430">
        <v>3452566.5</v>
      </c>
      <c r="R27" s="431"/>
      <c r="S27" s="431"/>
      <c r="T27" s="432"/>
      <c r="U27" s="430">
        <v>0</v>
      </c>
      <c r="V27" s="431"/>
      <c r="W27" s="431"/>
      <c r="X27" s="432"/>
      <c r="Y27" s="390">
        <v>0</v>
      </c>
      <c r="Z27" s="390"/>
      <c r="AA27" s="390"/>
      <c r="AB27" s="390"/>
      <c r="AC27" s="398">
        <f t="shared" si="0"/>
        <v>3452566.5</v>
      </c>
      <c r="AD27" s="399"/>
      <c r="AE27" s="399"/>
      <c r="AF27" s="401"/>
      <c r="AG27" s="384">
        <v>0</v>
      </c>
      <c r="AH27" s="384"/>
      <c r="AI27" s="384"/>
      <c r="AJ27" s="433"/>
      <c r="AK27" s="142"/>
      <c r="AL27" s="89" t="str">
        <f t="shared" si="1"/>
        <v>18210102080011000110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434" t="s">
        <v>203</v>
      </c>
      <c r="E28" s="435"/>
      <c r="F28" s="436" t="s">
        <v>208</v>
      </c>
      <c r="G28" s="437"/>
      <c r="H28" s="437"/>
      <c r="I28" s="437"/>
      <c r="J28" s="437"/>
      <c r="K28" s="437"/>
      <c r="L28" s="438"/>
      <c r="M28" s="430">
        <v>0</v>
      </c>
      <c r="N28" s="431"/>
      <c r="O28" s="431"/>
      <c r="P28" s="432"/>
      <c r="Q28" s="430">
        <v>79907.3</v>
      </c>
      <c r="R28" s="431"/>
      <c r="S28" s="431"/>
      <c r="T28" s="432"/>
      <c r="U28" s="430">
        <v>0</v>
      </c>
      <c r="V28" s="431"/>
      <c r="W28" s="431"/>
      <c r="X28" s="432"/>
      <c r="Y28" s="390">
        <v>0</v>
      </c>
      <c r="Z28" s="390"/>
      <c r="AA28" s="390"/>
      <c r="AB28" s="390"/>
      <c r="AC28" s="398">
        <f t="shared" si="0"/>
        <v>79907.3</v>
      </c>
      <c r="AD28" s="399"/>
      <c r="AE28" s="399"/>
      <c r="AF28" s="401"/>
      <c r="AG28" s="384">
        <v>0</v>
      </c>
      <c r="AH28" s="384"/>
      <c r="AI28" s="384"/>
      <c r="AJ28" s="433"/>
      <c r="AK28" s="142"/>
      <c r="AL28" s="89" t="str">
        <f t="shared" si="1"/>
        <v>18210102130011000110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434" t="s">
        <v>203</v>
      </c>
      <c r="E29" s="435"/>
      <c r="F29" s="436" t="s">
        <v>209</v>
      </c>
      <c r="G29" s="437"/>
      <c r="H29" s="437"/>
      <c r="I29" s="437"/>
      <c r="J29" s="437"/>
      <c r="K29" s="437"/>
      <c r="L29" s="438"/>
      <c r="M29" s="430">
        <v>0</v>
      </c>
      <c r="N29" s="431"/>
      <c r="O29" s="431"/>
      <c r="P29" s="432"/>
      <c r="Q29" s="430">
        <v>3121181.1</v>
      </c>
      <c r="R29" s="431"/>
      <c r="S29" s="431"/>
      <c r="T29" s="432"/>
      <c r="U29" s="430">
        <v>0</v>
      </c>
      <c r="V29" s="431"/>
      <c r="W29" s="431"/>
      <c r="X29" s="432"/>
      <c r="Y29" s="390">
        <v>0</v>
      </c>
      <c r="Z29" s="390"/>
      <c r="AA29" s="390"/>
      <c r="AB29" s="390"/>
      <c r="AC29" s="398">
        <f t="shared" si="0"/>
        <v>3121181.1</v>
      </c>
      <c r="AD29" s="399"/>
      <c r="AE29" s="399"/>
      <c r="AF29" s="401"/>
      <c r="AG29" s="384">
        <v>0</v>
      </c>
      <c r="AH29" s="384"/>
      <c r="AI29" s="384"/>
      <c r="AJ29" s="433"/>
      <c r="AK29" s="142"/>
      <c r="AL29" s="89" t="str">
        <f t="shared" si="1"/>
        <v>18210102140011000110</v>
      </c>
      <c r="AM29" s="36" t="s">
        <v>106</v>
      </c>
      <c r="AN29" s="36"/>
      <c r="AO29" s="88"/>
    </row>
    <row r="30" spans="2:41" s="68" customFormat="1" ht="133.19999999999999">
      <c r="B30" s="115" t="s">
        <v>211</v>
      </c>
      <c r="C30" s="92" t="s">
        <v>23</v>
      </c>
      <c r="D30" s="434" t="s">
        <v>203</v>
      </c>
      <c r="E30" s="435"/>
      <c r="F30" s="436" t="s">
        <v>210</v>
      </c>
      <c r="G30" s="437"/>
      <c r="H30" s="437"/>
      <c r="I30" s="437"/>
      <c r="J30" s="437"/>
      <c r="K30" s="437"/>
      <c r="L30" s="438"/>
      <c r="M30" s="430">
        <v>779900</v>
      </c>
      <c r="N30" s="431"/>
      <c r="O30" s="431"/>
      <c r="P30" s="432"/>
      <c r="Q30" s="430">
        <v>183380.76</v>
      </c>
      <c r="R30" s="431"/>
      <c r="S30" s="431"/>
      <c r="T30" s="432"/>
      <c r="U30" s="430">
        <v>0</v>
      </c>
      <c r="V30" s="431"/>
      <c r="W30" s="431"/>
      <c r="X30" s="432"/>
      <c r="Y30" s="390">
        <v>0</v>
      </c>
      <c r="Z30" s="390"/>
      <c r="AA30" s="390"/>
      <c r="AB30" s="390"/>
      <c r="AC30" s="398">
        <f t="shared" si="0"/>
        <v>183380.76</v>
      </c>
      <c r="AD30" s="399"/>
      <c r="AE30" s="399"/>
      <c r="AF30" s="401"/>
      <c r="AG30" s="384">
        <v>596519.24</v>
      </c>
      <c r="AH30" s="384"/>
      <c r="AI30" s="384"/>
      <c r="AJ30" s="433"/>
      <c r="AK30" s="142"/>
      <c r="AL30" s="89" t="str">
        <f t="shared" si="1"/>
        <v>18210302231010000110</v>
      </c>
      <c r="AM30" s="36" t="s">
        <v>106</v>
      </c>
      <c r="AN30" s="36"/>
      <c r="AO30" s="88"/>
    </row>
    <row r="31" spans="2:41" s="68" customFormat="1" ht="153.6">
      <c r="B31" s="115" t="s">
        <v>212</v>
      </c>
      <c r="C31" s="92" t="s">
        <v>23</v>
      </c>
      <c r="D31" s="434" t="s">
        <v>203</v>
      </c>
      <c r="E31" s="435"/>
      <c r="F31" s="436" t="s">
        <v>213</v>
      </c>
      <c r="G31" s="437"/>
      <c r="H31" s="437"/>
      <c r="I31" s="437"/>
      <c r="J31" s="437"/>
      <c r="K31" s="437"/>
      <c r="L31" s="438"/>
      <c r="M31" s="430">
        <v>3900</v>
      </c>
      <c r="N31" s="431"/>
      <c r="O31" s="431"/>
      <c r="P31" s="432"/>
      <c r="Q31" s="430">
        <v>964.84</v>
      </c>
      <c r="R31" s="431"/>
      <c r="S31" s="431"/>
      <c r="T31" s="432"/>
      <c r="U31" s="430">
        <v>0</v>
      </c>
      <c r="V31" s="431"/>
      <c r="W31" s="431"/>
      <c r="X31" s="432"/>
      <c r="Y31" s="390">
        <v>0</v>
      </c>
      <c r="Z31" s="390"/>
      <c r="AA31" s="390"/>
      <c r="AB31" s="390"/>
      <c r="AC31" s="398">
        <f t="shared" si="0"/>
        <v>964.84</v>
      </c>
      <c r="AD31" s="399"/>
      <c r="AE31" s="399"/>
      <c r="AF31" s="401"/>
      <c r="AG31" s="384">
        <v>2935.16</v>
      </c>
      <c r="AH31" s="384"/>
      <c r="AI31" s="384"/>
      <c r="AJ31" s="433"/>
      <c r="AK31" s="142"/>
      <c r="AL31" s="89" t="str">
        <f t="shared" si="1"/>
        <v>18210302241010000110</v>
      </c>
      <c r="AM31" s="36" t="s">
        <v>106</v>
      </c>
      <c r="AN31" s="36"/>
      <c r="AO31" s="88"/>
    </row>
    <row r="32" spans="2:41" s="68" customFormat="1" ht="133.19999999999999">
      <c r="B32" s="115" t="s">
        <v>215</v>
      </c>
      <c r="C32" s="92" t="s">
        <v>23</v>
      </c>
      <c r="D32" s="434" t="s">
        <v>203</v>
      </c>
      <c r="E32" s="435"/>
      <c r="F32" s="436" t="s">
        <v>214</v>
      </c>
      <c r="G32" s="437"/>
      <c r="H32" s="437"/>
      <c r="I32" s="437"/>
      <c r="J32" s="437"/>
      <c r="K32" s="437"/>
      <c r="L32" s="438"/>
      <c r="M32" s="430">
        <v>828000</v>
      </c>
      <c r="N32" s="431"/>
      <c r="O32" s="431"/>
      <c r="P32" s="432"/>
      <c r="Q32" s="430">
        <v>209154.27</v>
      </c>
      <c r="R32" s="431"/>
      <c r="S32" s="431"/>
      <c r="T32" s="432"/>
      <c r="U32" s="430">
        <v>0</v>
      </c>
      <c r="V32" s="431"/>
      <c r="W32" s="431"/>
      <c r="X32" s="432"/>
      <c r="Y32" s="390">
        <v>0</v>
      </c>
      <c r="Z32" s="390"/>
      <c r="AA32" s="390"/>
      <c r="AB32" s="390"/>
      <c r="AC32" s="398">
        <f t="shared" si="0"/>
        <v>209154.27</v>
      </c>
      <c r="AD32" s="399"/>
      <c r="AE32" s="399"/>
      <c r="AF32" s="401"/>
      <c r="AG32" s="384">
        <v>618845.73</v>
      </c>
      <c r="AH32" s="384"/>
      <c r="AI32" s="384"/>
      <c r="AJ32" s="433"/>
      <c r="AK32" s="142"/>
      <c r="AL32" s="89" t="str">
        <f t="shared" si="1"/>
        <v>18210302251010000110</v>
      </c>
      <c r="AM32" s="36" t="s">
        <v>106</v>
      </c>
      <c r="AN32" s="36"/>
      <c r="AO32" s="88"/>
    </row>
    <row r="33" spans="2:41" s="68" customFormat="1" ht="133.19999999999999">
      <c r="B33" s="115" t="s">
        <v>217</v>
      </c>
      <c r="C33" s="92" t="s">
        <v>23</v>
      </c>
      <c r="D33" s="434" t="s">
        <v>203</v>
      </c>
      <c r="E33" s="435"/>
      <c r="F33" s="436" t="s">
        <v>216</v>
      </c>
      <c r="G33" s="437"/>
      <c r="H33" s="437"/>
      <c r="I33" s="437"/>
      <c r="J33" s="437"/>
      <c r="K33" s="437"/>
      <c r="L33" s="438"/>
      <c r="M33" s="430">
        <v>-95100</v>
      </c>
      <c r="N33" s="431"/>
      <c r="O33" s="431"/>
      <c r="P33" s="432"/>
      <c r="Q33" s="430">
        <v>-19469.560000000001</v>
      </c>
      <c r="R33" s="431"/>
      <c r="S33" s="431"/>
      <c r="T33" s="432"/>
      <c r="U33" s="430">
        <v>0</v>
      </c>
      <c r="V33" s="431"/>
      <c r="W33" s="431"/>
      <c r="X33" s="432"/>
      <c r="Y33" s="390">
        <v>0</v>
      </c>
      <c r="Z33" s="390"/>
      <c r="AA33" s="390"/>
      <c r="AB33" s="390"/>
      <c r="AC33" s="398">
        <f t="shared" si="0"/>
        <v>-19469.560000000001</v>
      </c>
      <c r="AD33" s="399"/>
      <c r="AE33" s="399"/>
      <c r="AF33" s="401"/>
      <c r="AG33" s="384">
        <v>-75630.44</v>
      </c>
      <c r="AH33" s="384"/>
      <c r="AI33" s="384"/>
      <c r="AJ33" s="433"/>
      <c r="AK33" s="142"/>
      <c r="AL33" s="89" t="str">
        <f t="shared" si="1"/>
        <v>18210302261010000110</v>
      </c>
      <c r="AM33" s="36" t="s">
        <v>106</v>
      </c>
      <c r="AN33" s="36"/>
      <c r="AO33" s="88"/>
    </row>
    <row r="34" spans="2:41" s="68" customFormat="1">
      <c r="B34" s="115"/>
      <c r="C34" s="92" t="s">
        <v>23</v>
      </c>
      <c r="D34" s="434" t="s">
        <v>203</v>
      </c>
      <c r="E34" s="435"/>
      <c r="F34" s="436" t="s">
        <v>218</v>
      </c>
      <c r="G34" s="437"/>
      <c r="H34" s="437"/>
      <c r="I34" s="437"/>
      <c r="J34" s="437"/>
      <c r="K34" s="437"/>
      <c r="L34" s="438"/>
      <c r="M34" s="430">
        <v>5600</v>
      </c>
      <c r="N34" s="431"/>
      <c r="O34" s="431"/>
      <c r="P34" s="432"/>
      <c r="Q34" s="430">
        <v>5624.76</v>
      </c>
      <c r="R34" s="431"/>
      <c r="S34" s="431"/>
      <c r="T34" s="432"/>
      <c r="U34" s="430">
        <v>0</v>
      </c>
      <c r="V34" s="431"/>
      <c r="W34" s="431"/>
      <c r="X34" s="432"/>
      <c r="Y34" s="390">
        <v>0</v>
      </c>
      <c r="Z34" s="390"/>
      <c r="AA34" s="390"/>
      <c r="AB34" s="390"/>
      <c r="AC34" s="398">
        <f t="shared" si="0"/>
        <v>5624.76</v>
      </c>
      <c r="AD34" s="399"/>
      <c r="AE34" s="399"/>
      <c r="AF34" s="401"/>
      <c r="AG34" s="384">
        <v>0</v>
      </c>
      <c r="AH34" s="384"/>
      <c r="AI34" s="384"/>
      <c r="AJ34" s="433"/>
      <c r="AK34" s="142"/>
      <c r="AL34" s="89" t="str">
        <f t="shared" si="1"/>
        <v>18210503010011000110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434" t="s">
        <v>203</v>
      </c>
      <c r="E35" s="435"/>
      <c r="F35" s="436" t="s">
        <v>219</v>
      </c>
      <c r="G35" s="437"/>
      <c r="H35" s="437"/>
      <c r="I35" s="437"/>
      <c r="J35" s="437"/>
      <c r="K35" s="437"/>
      <c r="L35" s="438"/>
      <c r="M35" s="430">
        <v>1913400</v>
      </c>
      <c r="N35" s="431"/>
      <c r="O35" s="431"/>
      <c r="P35" s="432"/>
      <c r="Q35" s="430">
        <v>78799.8</v>
      </c>
      <c r="R35" s="431"/>
      <c r="S35" s="431"/>
      <c r="T35" s="432"/>
      <c r="U35" s="430">
        <v>0</v>
      </c>
      <c r="V35" s="431"/>
      <c r="W35" s="431"/>
      <c r="X35" s="432"/>
      <c r="Y35" s="390">
        <v>0</v>
      </c>
      <c r="Z35" s="390"/>
      <c r="AA35" s="390"/>
      <c r="AB35" s="390"/>
      <c r="AC35" s="398">
        <f t="shared" si="0"/>
        <v>78799.8</v>
      </c>
      <c r="AD35" s="399"/>
      <c r="AE35" s="399"/>
      <c r="AF35" s="401"/>
      <c r="AG35" s="384">
        <v>1834600.2</v>
      </c>
      <c r="AH35" s="384"/>
      <c r="AI35" s="384"/>
      <c r="AJ35" s="433"/>
      <c r="AK35" s="142"/>
      <c r="AL35" s="89" t="str">
        <f t="shared" si="1"/>
        <v>18210601030101000110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434" t="s">
        <v>203</v>
      </c>
      <c r="E36" s="435"/>
      <c r="F36" s="436" t="s">
        <v>220</v>
      </c>
      <c r="G36" s="437"/>
      <c r="H36" s="437"/>
      <c r="I36" s="437"/>
      <c r="J36" s="437"/>
      <c r="K36" s="437"/>
      <c r="L36" s="438"/>
      <c r="M36" s="430">
        <v>3979600</v>
      </c>
      <c r="N36" s="431"/>
      <c r="O36" s="431"/>
      <c r="P36" s="432"/>
      <c r="Q36" s="430">
        <v>647354.35</v>
      </c>
      <c r="R36" s="431"/>
      <c r="S36" s="431"/>
      <c r="T36" s="432"/>
      <c r="U36" s="430">
        <v>0</v>
      </c>
      <c r="V36" s="431"/>
      <c r="W36" s="431"/>
      <c r="X36" s="432"/>
      <c r="Y36" s="390">
        <v>0</v>
      </c>
      <c r="Z36" s="390"/>
      <c r="AA36" s="390"/>
      <c r="AB36" s="390"/>
      <c r="AC36" s="398">
        <f t="shared" si="0"/>
        <v>647354.35</v>
      </c>
      <c r="AD36" s="399"/>
      <c r="AE36" s="399"/>
      <c r="AF36" s="401"/>
      <c r="AG36" s="384">
        <v>3332245.65</v>
      </c>
      <c r="AH36" s="384"/>
      <c r="AI36" s="384"/>
      <c r="AJ36" s="433"/>
      <c r="AK36" s="142"/>
      <c r="AL36" s="89" t="str">
        <f t="shared" si="1"/>
        <v>18210606033101000110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434" t="s">
        <v>203</v>
      </c>
      <c r="E37" s="435"/>
      <c r="F37" s="436" t="s">
        <v>221</v>
      </c>
      <c r="G37" s="437"/>
      <c r="H37" s="437"/>
      <c r="I37" s="437"/>
      <c r="J37" s="437"/>
      <c r="K37" s="437"/>
      <c r="L37" s="438"/>
      <c r="M37" s="430">
        <v>729800</v>
      </c>
      <c r="N37" s="431"/>
      <c r="O37" s="431"/>
      <c r="P37" s="432"/>
      <c r="Q37" s="430">
        <v>62299.18</v>
      </c>
      <c r="R37" s="431"/>
      <c r="S37" s="431"/>
      <c r="T37" s="432"/>
      <c r="U37" s="430">
        <v>0</v>
      </c>
      <c r="V37" s="431"/>
      <c r="W37" s="431"/>
      <c r="X37" s="432"/>
      <c r="Y37" s="390">
        <v>0</v>
      </c>
      <c r="Z37" s="390"/>
      <c r="AA37" s="390"/>
      <c r="AB37" s="390"/>
      <c r="AC37" s="398">
        <f t="shared" si="0"/>
        <v>62299.18</v>
      </c>
      <c r="AD37" s="399"/>
      <c r="AE37" s="399"/>
      <c r="AF37" s="401"/>
      <c r="AG37" s="384">
        <v>667500.81999999995</v>
      </c>
      <c r="AH37" s="384"/>
      <c r="AI37" s="384"/>
      <c r="AJ37" s="433"/>
      <c r="AK37" s="142"/>
      <c r="AL37" s="89" t="str">
        <f t="shared" si="1"/>
        <v>18210606043101000110</v>
      </c>
      <c r="AM37" s="36" t="s">
        <v>106</v>
      </c>
      <c r="AN37" s="36"/>
      <c r="AO37" s="88"/>
    </row>
    <row r="38" spans="2:41" s="68" customFormat="1" ht="92.4">
      <c r="B38" s="115" t="s">
        <v>223</v>
      </c>
      <c r="C38" s="92" t="s">
        <v>23</v>
      </c>
      <c r="D38" s="434" t="s">
        <v>112</v>
      </c>
      <c r="E38" s="435"/>
      <c r="F38" s="436" t="s">
        <v>222</v>
      </c>
      <c r="G38" s="437"/>
      <c r="H38" s="437"/>
      <c r="I38" s="437"/>
      <c r="J38" s="437"/>
      <c r="K38" s="437"/>
      <c r="L38" s="438"/>
      <c r="M38" s="430">
        <v>0</v>
      </c>
      <c r="N38" s="431"/>
      <c r="O38" s="431"/>
      <c r="P38" s="432"/>
      <c r="Q38" s="430">
        <v>297.2</v>
      </c>
      <c r="R38" s="431"/>
      <c r="S38" s="431"/>
      <c r="T38" s="432"/>
      <c r="U38" s="430">
        <v>0</v>
      </c>
      <c r="V38" s="431"/>
      <c r="W38" s="431"/>
      <c r="X38" s="432"/>
      <c r="Y38" s="390">
        <v>0</v>
      </c>
      <c r="Z38" s="390"/>
      <c r="AA38" s="390"/>
      <c r="AB38" s="390"/>
      <c r="AC38" s="398">
        <f t="shared" si="0"/>
        <v>297.2</v>
      </c>
      <c r="AD38" s="399"/>
      <c r="AE38" s="399"/>
      <c r="AF38" s="401"/>
      <c r="AG38" s="384">
        <v>0</v>
      </c>
      <c r="AH38" s="384"/>
      <c r="AI38" s="384"/>
      <c r="AJ38" s="433"/>
      <c r="AK38" s="142"/>
      <c r="AL38" s="89" t="str">
        <f t="shared" si="1"/>
        <v>93711105025100000120</v>
      </c>
      <c r="AM38" s="36" t="s">
        <v>106</v>
      </c>
      <c r="AN38" s="36"/>
      <c r="AO38" s="88"/>
    </row>
    <row r="39" spans="2:41" s="68" customFormat="1">
      <c r="B39" s="115"/>
      <c r="C39" s="92" t="s">
        <v>23</v>
      </c>
      <c r="D39" s="434" t="s">
        <v>112</v>
      </c>
      <c r="E39" s="435"/>
      <c r="F39" s="436" t="s">
        <v>224</v>
      </c>
      <c r="G39" s="437"/>
      <c r="H39" s="437"/>
      <c r="I39" s="437"/>
      <c r="J39" s="437"/>
      <c r="K39" s="437"/>
      <c r="L39" s="438"/>
      <c r="M39" s="430">
        <v>590000</v>
      </c>
      <c r="N39" s="431"/>
      <c r="O39" s="431"/>
      <c r="P39" s="432"/>
      <c r="Q39" s="430">
        <v>144832.26999999999</v>
      </c>
      <c r="R39" s="431"/>
      <c r="S39" s="431"/>
      <c r="T39" s="432"/>
      <c r="U39" s="430">
        <v>0</v>
      </c>
      <c r="V39" s="431"/>
      <c r="W39" s="431"/>
      <c r="X39" s="432"/>
      <c r="Y39" s="390">
        <v>0</v>
      </c>
      <c r="Z39" s="390"/>
      <c r="AA39" s="390"/>
      <c r="AB39" s="390"/>
      <c r="AC39" s="398">
        <f t="shared" si="0"/>
        <v>144832.26999999999</v>
      </c>
      <c r="AD39" s="399"/>
      <c r="AE39" s="399"/>
      <c r="AF39" s="401"/>
      <c r="AG39" s="384">
        <v>445167.73</v>
      </c>
      <c r="AH39" s="384"/>
      <c r="AI39" s="384"/>
      <c r="AJ39" s="433"/>
      <c r="AK39" s="142"/>
      <c r="AL39" s="89" t="str">
        <f t="shared" si="1"/>
        <v>93711105035100001120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434" t="s">
        <v>112</v>
      </c>
      <c r="E40" s="435"/>
      <c r="F40" s="436" t="s">
        <v>225</v>
      </c>
      <c r="G40" s="437"/>
      <c r="H40" s="437"/>
      <c r="I40" s="437"/>
      <c r="J40" s="437"/>
      <c r="K40" s="437"/>
      <c r="L40" s="438"/>
      <c r="M40" s="430">
        <v>0</v>
      </c>
      <c r="N40" s="431"/>
      <c r="O40" s="431"/>
      <c r="P40" s="432"/>
      <c r="Q40" s="430">
        <v>8374.9699999999993</v>
      </c>
      <c r="R40" s="431"/>
      <c r="S40" s="431"/>
      <c r="T40" s="432"/>
      <c r="U40" s="430">
        <v>0</v>
      </c>
      <c r="V40" s="431"/>
      <c r="W40" s="431"/>
      <c r="X40" s="432"/>
      <c r="Y40" s="390">
        <v>0</v>
      </c>
      <c r="Z40" s="390"/>
      <c r="AA40" s="390"/>
      <c r="AB40" s="390"/>
      <c r="AC40" s="398">
        <f t="shared" si="0"/>
        <v>8374.9699999999993</v>
      </c>
      <c r="AD40" s="399"/>
      <c r="AE40" s="399"/>
      <c r="AF40" s="401"/>
      <c r="AG40" s="384">
        <v>0</v>
      </c>
      <c r="AH40" s="384"/>
      <c r="AI40" s="384"/>
      <c r="AJ40" s="433"/>
      <c r="AK40" s="142"/>
      <c r="AL40" s="89" t="str">
        <f t="shared" si="1"/>
        <v>93711105035100002120</v>
      </c>
      <c r="AM40" s="36" t="s">
        <v>106</v>
      </c>
      <c r="AN40" s="36"/>
      <c r="AO40" s="88"/>
    </row>
    <row r="41" spans="2:41" s="68" customFormat="1" ht="102.6">
      <c r="B41" s="115" t="s">
        <v>227</v>
      </c>
      <c r="C41" s="92" t="s">
        <v>23</v>
      </c>
      <c r="D41" s="434" t="s">
        <v>112</v>
      </c>
      <c r="E41" s="435"/>
      <c r="F41" s="436" t="s">
        <v>226</v>
      </c>
      <c r="G41" s="437"/>
      <c r="H41" s="437"/>
      <c r="I41" s="437"/>
      <c r="J41" s="437"/>
      <c r="K41" s="437"/>
      <c r="L41" s="438"/>
      <c r="M41" s="430">
        <v>1033500</v>
      </c>
      <c r="N41" s="431"/>
      <c r="O41" s="431"/>
      <c r="P41" s="432"/>
      <c r="Q41" s="430">
        <v>169354.44</v>
      </c>
      <c r="R41" s="431"/>
      <c r="S41" s="431"/>
      <c r="T41" s="432"/>
      <c r="U41" s="430">
        <v>0</v>
      </c>
      <c r="V41" s="431"/>
      <c r="W41" s="431"/>
      <c r="X41" s="432"/>
      <c r="Y41" s="390">
        <v>0</v>
      </c>
      <c r="Z41" s="390"/>
      <c r="AA41" s="390"/>
      <c r="AB41" s="390"/>
      <c r="AC41" s="398">
        <f t="shared" si="0"/>
        <v>169354.44</v>
      </c>
      <c r="AD41" s="399"/>
      <c r="AE41" s="399"/>
      <c r="AF41" s="401"/>
      <c r="AG41" s="384">
        <v>864145.56</v>
      </c>
      <c r="AH41" s="384"/>
      <c r="AI41" s="384"/>
      <c r="AJ41" s="433"/>
      <c r="AK41" s="142"/>
      <c r="AL41" s="89" t="str">
        <f t="shared" si="1"/>
        <v>93711109045100000120</v>
      </c>
      <c r="AM41" s="36" t="s">
        <v>106</v>
      </c>
      <c r="AN41" s="36"/>
      <c r="AO41" s="88"/>
    </row>
    <row r="42" spans="2:41" s="68" customFormat="1" ht="31.2">
      <c r="B42" s="115" t="s">
        <v>229</v>
      </c>
      <c r="C42" s="92" t="s">
        <v>23</v>
      </c>
      <c r="D42" s="434" t="s">
        <v>112</v>
      </c>
      <c r="E42" s="435"/>
      <c r="F42" s="436" t="s">
        <v>228</v>
      </c>
      <c r="G42" s="437"/>
      <c r="H42" s="437"/>
      <c r="I42" s="437"/>
      <c r="J42" s="437"/>
      <c r="K42" s="437"/>
      <c r="L42" s="438"/>
      <c r="M42" s="430">
        <v>0</v>
      </c>
      <c r="N42" s="431"/>
      <c r="O42" s="431"/>
      <c r="P42" s="432"/>
      <c r="Q42" s="430">
        <v>117003.57</v>
      </c>
      <c r="R42" s="431"/>
      <c r="S42" s="431"/>
      <c r="T42" s="432"/>
      <c r="U42" s="430">
        <v>0</v>
      </c>
      <c r="V42" s="431"/>
      <c r="W42" s="431"/>
      <c r="X42" s="432"/>
      <c r="Y42" s="390">
        <v>0</v>
      </c>
      <c r="Z42" s="390"/>
      <c r="AA42" s="390"/>
      <c r="AB42" s="390"/>
      <c r="AC42" s="398">
        <f t="shared" si="0"/>
        <v>117003.57</v>
      </c>
      <c r="AD42" s="399"/>
      <c r="AE42" s="399"/>
      <c r="AF42" s="401"/>
      <c r="AG42" s="384">
        <v>0</v>
      </c>
      <c r="AH42" s="384"/>
      <c r="AI42" s="384"/>
      <c r="AJ42" s="433"/>
      <c r="AK42" s="142"/>
      <c r="AL42" s="89" t="str">
        <f t="shared" si="1"/>
        <v>93711701050100000180</v>
      </c>
      <c r="AM42" s="36" t="s">
        <v>106</v>
      </c>
      <c r="AN42" s="36"/>
      <c r="AO42" s="88"/>
    </row>
    <row r="43" spans="2:41" s="68" customFormat="1" ht="21">
      <c r="B43" s="115" t="s">
        <v>231</v>
      </c>
      <c r="C43" s="92" t="s">
        <v>23</v>
      </c>
      <c r="D43" s="434" t="s">
        <v>112</v>
      </c>
      <c r="E43" s="435"/>
      <c r="F43" s="436" t="s">
        <v>230</v>
      </c>
      <c r="G43" s="437"/>
      <c r="H43" s="437"/>
      <c r="I43" s="437"/>
      <c r="J43" s="437"/>
      <c r="K43" s="437"/>
      <c r="L43" s="438"/>
      <c r="M43" s="430">
        <v>6900</v>
      </c>
      <c r="N43" s="431"/>
      <c r="O43" s="431"/>
      <c r="P43" s="432"/>
      <c r="Q43" s="430">
        <v>938.79</v>
      </c>
      <c r="R43" s="431"/>
      <c r="S43" s="431"/>
      <c r="T43" s="432"/>
      <c r="U43" s="430">
        <v>0</v>
      </c>
      <c r="V43" s="431"/>
      <c r="W43" s="431"/>
      <c r="X43" s="432"/>
      <c r="Y43" s="390">
        <v>0</v>
      </c>
      <c r="Z43" s="390"/>
      <c r="AA43" s="390"/>
      <c r="AB43" s="390"/>
      <c r="AC43" s="398">
        <f t="shared" si="0"/>
        <v>938.79</v>
      </c>
      <c r="AD43" s="399"/>
      <c r="AE43" s="399"/>
      <c r="AF43" s="401"/>
      <c r="AG43" s="384">
        <v>5961.21</v>
      </c>
      <c r="AH43" s="384"/>
      <c r="AI43" s="384"/>
      <c r="AJ43" s="433"/>
      <c r="AK43" s="142"/>
      <c r="AL43" s="89" t="str">
        <f t="shared" si="1"/>
        <v>93711705050100000180</v>
      </c>
      <c r="AM43" s="36" t="s">
        <v>106</v>
      </c>
      <c r="AN43" s="36"/>
      <c r="AO43" s="88"/>
    </row>
    <row r="44" spans="2:41" s="68" customFormat="1" ht="123">
      <c r="B44" s="115" t="s">
        <v>233</v>
      </c>
      <c r="C44" s="92" t="s">
        <v>23</v>
      </c>
      <c r="D44" s="434" t="s">
        <v>112</v>
      </c>
      <c r="E44" s="435"/>
      <c r="F44" s="436" t="s">
        <v>232</v>
      </c>
      <c r="G44" s="437"/>
      <c r="H44" s="437"/>
      <c r="I44" s="437"/>
      <c r="J44" s="437"/>
      <c r="K44" s="437"/>
      <c r="L44" s="438"/>
      <c r="M44" s="430">
        <v>27345659.940000001</v>
      </c>
      <c r="N44" s="431"/>
      <c r="O44" s="431"/>
      <c r="P44" s="432"/>
      <c r="Q44" s="430">
        <v>0</v>
      </c>
      <c r="R44" s="431"/>
      <c r="S44" s="431"/>
      <c r="T44" s="432"/>
      <c r="U44" s="430">
        <v>0</v>
      </c>
      <c r="V44" s="431"/>
      <c r="W44" s="431"/>
      <c r="X44" s="432"/>
      <c r="Y44" s="390">
        <v>0</v>
      </c>
      <c r="Z44" s="390"/>
      <c r="AA44" s="390"/>
      <c r="AB44" s="390"/>
      <c r="AC44" s="398">
        <f t="shared" si="0"/>
        <v>0</v>
      </c>
      <c r="AD44" s="399"/>
      <c r="AE44" s="399"/>
      <c r="AF44" s="401"/>
      <c r="AG44" s="384">
        <v>27345659.940000001</v>
      </c>
      <c r="AH44" s="384"/>
      <c r="AI44" s="384"/>
      <c r="AJ44" s="433"/>
      <c r="AK44" s="142"/>
      <c r="AL44" s="89" t="str">
        <f t="shared" si="1"/>
        <v>93720220299100000150</v>
      </c>
      <c r="AM44" s="36" t="s">
        <v>106</v>
      </c>
      <c r="AN44" s="36"/>
      <c r="AO44" s="88"/>
    </row>
    <row r="45" spans="2:41" s="68" customFormat="1" ht="102.6">
      <c r="B45" s="115" t="s">
        <v>235</v>
      </c>
      <c r="C45" s="92" t="s">
        <v>23</v>
      </c>
      <c r="D45" s="434" t="s">
        <v>112</v>
      </c>
      <c r="E45" s="435"/>
      <c r="F45" s="436" t="s">
        <v>234</v>
      </c>
      <c r="G45" s="437"/>
      <c r="H45" s="437"/>
      <c r="I45" s="437"/>
      <c r="J45" s="437"/>
      <c r="K45" s="437"/>
      <c r="L45" s="438"/>
      <c r="M45" s="430">
        <v>845742.06</v>
      </c>
      <c r="N45" s="431"/>
      <c r="O45" s="431"/>
      <c r="P45" s="432"/>
      <c r="Q45" s="430">
        <v>0</v>
      </c>
      <c r="R45" s="431"/>
      <c r="S45" s="431"/>
      <c r="T45" s="432"/>
      <c r="U45" s="430">
        <v>0</v>
      </c>
      <c r="V45" s="431"/>
      <c r="W45" s="431"/>
      <c r="X45" s="432"/>
      <c r="Y45" s="390">
        <v>0</v>
      </c>
      <c r="Z45" s="390"/>
      <c r="AA45" s="390"/>
      <c r="AB45" s="390"/>
      <c r="AC45" s="398">
        <f t="shared" si="0"/>
        <v>0</v>
      </c>
      <c r="AD45" s="399"/>
      <c r="AE45" s="399"/>
      <c r="AF45" s="401"/>
      <c r="AG45" s="384">
        <v>845742.06</v>
      </c>
      <c r="AH45" s="384"/>
      <c r="AI45" s="384"/>
      <c r="AJ45" s="433"/>
      <c r="AK45" s="142"/>
      <c r="AL45" s="89" t="str">
        <f t="shared" si="1"/>
        <v>93720220302100000150</v>
      </c>
      <c r="AM45" s="36" t="s">
        <v>106</v>
      </c>
      <c r="AN45" s="36"/>
      <c r="AO45" s="88"/>
    </row>
    <row r="46" spans="2:41" s="68" customFormat="1" ht="21">
      <c r="B46" s="115" t="s">
        <v>237</v>
      </c>
      <c r="C46" s="92" t="s">
        <v>23</v>
      </c>
      <c r="D46" s="434" t="s">
        <v>112</v>
      </c>
      <c r="E46" s="435"/>
      <c r="F46" s="436" t="s">
        <v>236</v>
      </c>
      <c r="G46" s="437"/>
      <c r="H46" s="437"/>
      <c r="I46" s="437"/>
      <c r="J46" s="437"/>
      <c r="K46" s="437"/>
      <c r="L46" s="438"/>
      <c r="M46" s="430">
        <v>6976600</v>
      </c>
      <c r="N46" s="431"/>
      <c r="O46" s="431"/>
      <c r="P46" s="432"/>
      <c r="Q46" s="430">
        <v>1237400</v>
      </c>
      <c r="R46" s="431"/>
      <c r="S46" s="431"/>
      <c r="T46" s="432"/>
      <c r="U46" s="430">
        <v>0</v>
      </c>
      <c r="V46" s="431"/>
      <c r="W46" s="431"/>
      <c r="X46" s="432"/>
      <c r="Y46" s="390">
        <v>0</v>
      </c>
      <c r="Z46" s="390"/>
      <c r="AA46" s="390"/>
      <c r="AB46" s="390"/>
      <c r="AC46" s="398">
        <f t="shared" si="0"/>
        <v>1237400</v>
      </c>
      <c r="AD46" s="399"/>
      <c r="AE46" s="399"/>
      <c r="AF46" s="401"/>
      <c r="AG46" s="384">
        <v>5739200</v>
      </c>
      <c r="AH46" s="384"/>
      <c r="AI46" s="384"/>
      <c r="AJ46" s="433"/>
      <c r="AK46" s="142"/>
      <c r="AL46" s="89" t="str">
        <f t="shared" si="1"/>
        <v>93720229999100000150</v>
      </c>
      <c r="AM46" s="36" t="s">
        <v>106</v>
      </c>
      <c r="AN46" s="36"/>
      <c r="AO46" s="88"/>
    </row>
    <row r="47" spans="2:41" s="68" customFormat="1" ht="61.8">
      <c r="B47" s="115" t="s">
        <v>239</v>
      </c>
      <c r="C47" s="92" t="s">
        <v>23</v>
      </c>
      <c r="D47" s="434" t="s">
        <v>112</v>
      </c>
      <c r="E47" s="435"/>
      <c r="F47" s="436" t="s">
        <v>238</v>
      </c>
      <c r="G47" s="437"/>
      <c r="H47" s="437"/>
      <c r="I47" s="437"/>
      <c r="J47" s="437"/>
      <c r="K47" s="437"/>
      <c r="L47" s="438"/>
      <c r="M47" s="430">
        <v>437100</v>
      </c>
      <c r="N47" s="431"/>
      <c r="O47" s="431"/>
      <c r="P47" s="432"/>
      <c r="Q47" s="430">
        <v>97800</v>
      </c>
      <c r="R47" s="431"/>
      <c r="S47" s="431"/>
      <c r="T47" s="432"/>
      <c r="U47" s="430">
        <v>0</v>
      </c>
      <c r="V47" s="431"/>
      <c r="W47" s="431"/>
      <c r="X47" s="432"/>
      <c r="Y47" s="390">
        <v>0</v>
      </c>
      <c r="Z47" s="390"/>
      <c r="AA47" s="390"/>
      <c r="AB47" s="390"/>
      <c r="AC47" s="398">
        <f t="shared" si="0"/>
        <v>97800</v>
      </c>
      <c r="AD47" s="399"/>
      <c r="AE47" s="399"/>
      <c r="AF47" s="401"/>
      <c r="AG47" s="384">
        <v>339300</v>
      </c>
      <c r="AH47" s="384"/>
      <c r="AI47" s="384"/>
      <c r="AJ47" s="433"/>
      <c r="AK47" s="142"/>
      <c r="AL47" s="89" t="str">
        <f t="shared" si="1"/>
        <v>93720235118100000150</v>
      </c>
      <c r="AM47" s="36" t="s">
        <v>106</v>
      </c>
      <c r="AN47" s="36"/>
      <c r="AO47" s="88"/>
    </row>
    <row r="48" spans="2:41" s="68" customFormat="1" ht="31.2">
      <c r="B48" s="115" t="s">
        <v>241</v>
      </c>
      <c r="C48" s="92" t="s">
        <v>23</v>
      </c>
      <c r="D48" s="434" t="s">
        <v>112</v>
      </c>
      <c r="E48" s="435"/>
      <c r="F48" s="436" t="s">
        <v>240</v>
      </c>
      <c r="G48" s="437"/>
      <c r="H48" s="437"/>
      <c r="I48" s="437"/>
      <c r="J48" s="437"/>
      <c r="K48" s="437"/>
      <c r="L48" s="438"/>
      <c r="M48" s="430">
        <v>2151600</v>
      </c>
      <c r="N48" s="431"/>
      <c r="O48" s="431"/>
      <c r="P48" s="432"/>
      <c r="Q48" s="430">
        <v>488800</v>
      </c>
      <c r="R48" s="431"/>
      <c r="S48" s="431"/>
      <c r="T48" s="432"/>
      <c r="U48" s="430">
        <v>0</v>
      </c>
      <c r="V48" s="431"/>
      <c r="W48" s="431"/>
      <c r="X48" s="432"/>
      <c r="Y48" s="390">
        <v>0</v>
      </c>
      <c r="Z48" s="390"/>
      <c r="AA48" s="390"/>
      <c r="AB48" s="390"/>
      <c r="AC48" s="398">
        <f t="shared" si="0"/>
        <v>488800</v>
      </c>
      <c r="AD48" s="399"/>
      <c r="AE48" s="399"/>
      <c r="AF48" s="401"/>
      <c r="AG48" s="384">
        <v>1662800</v>
      </c>
      <c r="AH48" s="384"/>
      <c r="AI48" s="384"/>
      <c r="AJ48" s="433"/>
      <c r="AK48" s="142"/>
      <c r="AL48" s="89" t="str">
        <f t="shared" si="1"/>
        <v>93720249999100000150</v>
      </c>
      <c r="AM48" s="36" t="s">
        <v>106</v>
      </c>
      <c r="AN48" s="36"/>
      <c r="AO48" s="88"/>
    </row>
    <row r="49" spans="2:41" s="68" customFormat="1" ht="72">
      <c r="B49" s="115" t="s">
        <v>243</v>
      </c>
      <c r="C49" s="92" t="s">
        <v>23</v>
      </c>
      <c r="D49" s="434" t="s">
        <v>112</v>
      </c>
      <c r="E49" s="435"/>
      <c r="F49" s="436" t="s">
        <v>242</v>
      </c>
      <c r="G49" s="437"/>
      <c r="H49" s="437"/>
      <c r="I49" s="437"/>
      <c r="J49" s="437"/>
      <c r="K49" s="437"/>
      <c r="L49" s="438"/>
      <c r="M49" s="430">
        <v>0</v>
      </c>
      <c r="N49" s="431"/>
      <c r="O49" s="431"/>
      <c r="P49" s="432"/>
      <c r="Q49" s="430">
        <v>58693.64</v>
      </c>
      <c r="R49" s="431"/>
      <c r="S49" s="431"/>
      <c r="T49" s="432"/>
      <c r="U49" s="430">
        <v>0</v>
      </c>
      <c r="V49" s="431"/>
      <c r="W49" s="431"/>
      <c r="X49" s="432"/>
      <c r="Y49" s="390">
        <v>0</v>
      </c>
      <c r="Z49" s="390"/>
      <c r="AA49" s="390"/>
      <c r="AB49" s="390"/>
      <c r="AC49" s="398">
        <f t="shared" si="0"/>
        <v>58693.64</v>
      </c>
      <c r="AD49" s="399"/>
      <c r="AE49" s="399"/>
      <c r="AF49" s="401"/>
      <c r="AG49" s="384">
        <v>0</v>
      </c>
      <c r="AH49" s="384"/>
      <c r="AI49" s="384"/>
      <c r="AJ49" s="433"/>
      <c r="AK49" s="142"/>
      <c r="AL49" s="89" t="str">
        <f t="shared" si="1"/>
        <v>93721860010100000150</v>
      </c>
      <c r="AM49" s="36" t="s">
        <v>106</v>
      </c>
      <c r="AN49" s="36"/>
      <c r="AO49" s="88"/>
    </row>
    <row r="50" spans="2:41" ht="0.9" customHeight="1" thickBot="1">
      <c r="B50" s="31"/>
      <c r="C50" s="100"/>
      <c r="D50" s="505"/>
      <c r="E50" s="506"/>
      <c r="F50" s="507"/>
      <c r="G50" s="505"/>
      <c r="H50" s="505"/>
      <c r="I50" s="505"/>
      <c r="J50" s="505"/>
      <c r="K50" s="505"/>
      <c r="L50" s="505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26"/>
      <c r="Z50" s="426"/>
      <c r="AA50" s="426"/>
      <c r="AB50" s="426"/>
      <c r="AC50" s="417"/>
      <c r="AD50" s="417"/>
      <c r="AE50" s="417"/>
      <c r="AF50" s="417"/>
      <c r="AG50" s="417"/>
      <c r="AH50" s="417"/>
      <c r="AI50" s="417"/>
      <c r="AJ50" s="418"/>
      <c r="AK50" s="74"/>
    </row>
    <row r="51" spans="2:41" ht="10.5" customHeight="1">
      <c r="B51" s="31"/>
      <c r="C51" s="101"/>
      <c r="D51" s="101"/>
      <c r="E51" s="32"/>
      <c r="F51" s="32"/>
      <c r="G51" s="32"/>
      <c r="H51" s="32"/>
      <c r="I51" s="32"/>
      <c r="J51" s="32"/>
      <c r="K51" s="32"/>
      <c r="L51" s="32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34"/>
      <c r="Z51" s="34"/>
      <c r="AA51" s="34"/>
      <c r="AB51" s="34"/>
      <c r="AC51" s="139"/>
      <c r="AD51" s="139"/>
      <c r="AE51" s="139"/>
      <c r="AF51" s="139"/>
      <c r="AG51" s="139"/>
      <c r="AH51" s="139"/>
      <c r="AI51" s="139"/>
      <c r="AJ51" s="139"/>
      <c r="AK51" s="34"/>
    </row>
    <row r="52" spans="2:41" ht="13.8">
      <c r="B52" s="421" t="s">
        <v>59</v>
      </c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0" t="s">
        <v>73</v>
      </c>
      <c r="AH52" s="420"/>
      <c r="AI52" s="420"/>
      <c r="AJ52" s="420"/>
      <c r="AK52" s="140"/>
    </row>
    <row r="53" spans="2:41">
      <c r="B53" s="22"/>
      <c r="C53" s="22"/>
      <c r="D53" s="22"/>
      <c r="E53" s="22"/>
      <c r="F53" s="22"/>
      <c r="G53" s="22"/>
      <c r="H53" s="22"/>
      <c r="I53" s="22"/>
      <c r="J53" s="22"/>
      <c r="K53" s="23"/>
      <c r="L53" s="23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5"/>
      <c r="Z53" s="24"/>
      <c r="AA53" s="24"/>
      <c r="AB53" s="24"/>
      <c r="AC53" s="24"/>
      <c r="AD53" s="24"/>
      <c r="AE53" s="25"/>
      <c r="AF53" s="25"/>
      <c r="AH53" s="36"/>
      <c r="AI53" s="36"/>
      <c r="AJ53" s="36"/>
      <c r="AK53" s="9"/>
    </row>
    <row r="54" spans="2:41" ht="12.75" customHeight="1">
      <c r="B54" s="107"/>
      <c r="C54" s="108"/>
      <c r="D54" s="427" t="s">
        <v>87</v>
      </c>
      <c r="E54" s="427"/>
      <c r="F54" s="427"/>
      <c r="G54" s="427"/>
      <c r="H54" s="427"/>
      <c r="I54" s="427"/>
      <c r="J54" s="427"/>
      <c r="K54" s="427"/>
      <c r="L54" s="427"/>
      <c r="M54" s="347" t="s">
        <v>65</v>
      </c>
      <c r="N54" s="347"/>
      <c r="O54" s="347"/>
      <c r="P54" s="347" t="s">
        <v>66</v>
      </c>
      <c r="Q54" s="347"/>
      <c r="R54" s="347"/>
      <c r="S54" s="346" t="s">
        <v>11</v>
      </c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7" t="s">
        <v>64</v>
      </c>
      <c r="AF54" s="347"/>
      <c r="AG54" s="347"/>
      <c r="AH54" s="347"/>
      <c r="AI54" s="347"/>
      <c r="AJ54" s="413"/>
      <c r="AK54" s="73"/>
    </row>
    <row r="55" spans="2:41">
      <c r="B55" s="38"/>
      <c r="C55" s="67" t="s">
        <v>12</v>
      </c>
      <c r="D55" s="428"/>
      <c r="E55" s="428"/>
      <c r="F55" s="428"/>
      <c r="G55" s="428"/>
      <c r="H55" s="428"/>
      <c r="I55" s="428"/>
      <c r="J55" s="428"/>
      <c r="K55" s="428"/>
      <c r="L55" s="428"/>
      <c r="M55" s="348"/>
      <c r="N55" s="348"/>
      <c r="O55" s="348"/>
      <c r="P55" s="348"/>
      <c r="Q55" s="348"/>
      <c r="R55" s="348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349"/>
      <c r="AF55" s="349"/>
      <c r="AG55" s="349"/>
      <c r="AH55" s="349"/>
      <c r="AI55" s="349"/>
      <c r="AJ55" s="414"/>
      <c r="AK55" s="73"/>
    </row>
    <row r="56" spans="2:41">
      <c r="B56" s="37"/>
      <c r="C56" s="67" t="s">
        <v>14</v>
      </c>
      <c r="D56" s="428"/>
      <c r="E56" s="428"/>
      <c r="F56" s="428"/>
      <c r="G56" s="428"/>
      <c r="H56" s="428"/>
      <c r="I56" s="428"/>
      <c r="J56" s="428"/>
      <c r="K56" s="428"/>
      <c r="L56" s="428"/>
      <c r="M56" s="348"/>
      <c r="N56" s="348"/>
      <c r="O56" s="348"/>
      <c r="P56" s="348"/>
      <c r="Q56" s="348"/>
      <c r="R56" s="348"/>
      <c r="S56" s="347" t="s">
        <v>85</v>
      </c>
      <c r="T56" s="347"/>
      <c r="U56" s="347"/>
      <c r="V56" s="347" t="s">
        <v>67</v>
      </c>
      <c r="W56" s="347"/>
      <c r="X56" s="347"/>
      <c r="Y56" s="366" t="s">
        <v>68</v>
      </c>
      <c r="Z56" s="366"/>
      <c r="AA56" s="366"/>
      <c r="AB56" s="347" t="s">
        <v>15</v>
      </c>
      <c r="AC56" s="347"/>
      <c r="AD56" s="347"/>
      <c r="AE56" s="347" t="s">
        <v>77</v>
      </c>
      <c r="AF56" s="347"/>
      <c r="AG56" s="347"/>
      <c r="AH56" s="347" t="s">
        <v>69</v>
      </c>
      <c r="AI56" s="347"/>
      <c r="AJ56" s="413"/>
      <c r="AK56" s="73"/>
    </row>
    <row r="57" spans="2:41">
      <c r="B57" s="38" t="s">
        <v>13</v>
      </c>
      <c r="C57" s="67" t="s">
        <v>16</v>
      </c>
      <c r="D57" s="428"/>
      <c r="E57" s="428"/>
      <c r="F57" s="428"/>
      <c r="G57" s="428"/>
      <c r="H57" s="428"/>
      <c r="I57" s="428"/>
      <c r="J57" s="428"/>
      <c r="K57" s="428"/>
      <c r="L57" s="42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67"/>
      <c r="Z57" s="367"/>
      <c r="AA57" s="367"/>
      <c r="AB57" s="348"/>
      <c r="AC57" s="348"/>
      <c r="AD57" s="348"/>
      <c r="AE57" s="348"/>
      <c r="AF57" s="348"/>
      <c r="AG57" s="348"/>
      <c r="AH57" s="348"/>
      <c r="AI57" s="348"/>
      <c r="AJ57" s="422"/>
      <c r="AK57" s="73"/>
    </row>
    <row r="58" spans="2:41">
      <c r="B58" s="37"/>
      <c r="C58" s="67"/>
      <c r="D58" s="428"/>
      <c r="E58" s="428"/>
      <c r="F58" s="428"/>
      <c r="G58" s="428"/>
      <c r="H58" s="428"/>
      <c r="I58" s="428"/>
      <c r="J58" s="428"/>
      <c r="K58" s="428"/>
      <c r="L58" s="42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67"/>
      <c r="Z58" s="367"/>
      <c r="AA58" s="367"/>
      <c r="AB58" s="348"/>
      <c r="AC58" s="348"/>
      <c r="AD58" s="348"/>
      <c r="AE58" s="348"/>
      <c r="AF58" s="348"/>
      <c r="AG58" s="348"/>
      <c r="AH58" s="348"/>
      <c r="AI58" s="348"/>
      <c r="AJ58" s="422"/>
      <c r="AK58" s="73"/>
    </row>
    <row r="59" spans="2:41">
      <c r="B59" s="37"/>
      <c r="C59" s="67"/>
      <c r="D59" s="429"/>
      <c r="E59" s="429"/>
      <c r="F59" s="429"/>
      <c r="G59" s="429"/>
      <c r="H59" s="429"/>
      <c r="I59" s="429"/>
      <c r="J59" s="429"/>
      <c r="K59" s="429"/>
      <c r="L59" s="42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68"/>
      <c r="Z59" s="368"/>
      <c r="AA59" s="368"/>
      <c r="AB59" s="349"/>
      <c r="AC59" s="349"/>
      <c r="AD59" s="349"/>
      <c r="AE59" s="349"/>
      <c r="AF59" s="349"/>
      <c r="AG59" s="349"/>
      <c r="AH59" s="349"/>
      <c r="AI59" s="349"/>
      <c r="AJ59" s="414"/>
      <c r="AK59" s="73"/>
    </row>
    <row r="60" spans="2:41" ht="13.8" thickBot="1">
      <c r="B60" s="103">
        <v>1</v>
      </c>
      <c r="C60" s="138">
        <v>2</v>
      </c>
      <c r="D60" s="485">
        <v>3</v>
      </c>
      <c r="E60" s="485"/>
      <c r="F60" s="485"/>
      <c r="G60" s="485"/>
      <c r="H60" s="485"/>
      <c r="I60" s="485"/>
      <c r="J60" s="485"/>
      <c r="K60" s="485"/>
      <c r="L60" s="485"/>
      <c r="M60" s="346" t="s">
        <v>17</v>
      </c>
      <c r="N60" s="346"/>
      <c r="O60" s="346"/>
      <c r="P60" s="346" t="s">
        <v>18</v>
      </c>
      <c r="Q60" s="346"/>
      <c r="R60" s="346"/>
      <c r="S60" s="346" t="s">
        <v>19</v>
      </c>
      <c r="T60" s="346"/>
      <c r="U60" s="346"/>
      <c r="V60" s="346" t="s">
        <v>20</v>
      </c>
      <c r="W60" s="346"/>
      <c r="X60" s="346"/>
      <c r="Y60" s="404" t="s">
        <v>21</v>
      </c>
      <c r="Z60" s="404"/>
      <c r="AA60" s="404"/>
      <c r="AB60" s="346" t="s">
        <v>22</v>
      </c>
      <c r="AC60" s="346"/>
      <c r="AD60" s="346"/>
      <c r="AE60" s="346" t="s">
        <v>26</v>
      </c>
      <c r="AF60" s="346"/>
      <c r="AG60" s="346"/>
      <c r="AH60" s="346" t="s">
        <v>27</v>
      </c>
      <c r="AI60" s="346"/>
      <c r="AJ60" s="381"/>
      <c r="AK60" s="79"/>
    </row>
    <row r="61" spans="2:41">
      <c r="B61" s="105" t="s">
        <v>28</v>
      </c>
      <c r="C61" s="90" t="s">
        <v>29</v>
      </c>
      <c r="D61" s="351" t="s">
        <v>24</v>
      </c>
      <c r="E61" s="352"/>
      <c r="F61" s="352"/>
      <c r="G61" s="352"/>
      <c r="H61" s="352"/>
      <c r="I61" s="352"/>
      <c r="J61" s="352"/>
      <c r="K61" s="352"/>
      <c r="L61" s="353"/>
      <c r="M61" s="416">
        <v>98128352.069999993</v>
      </c>
      <c r="N61" s="416"/>
      <c r="O61" s="416"/>
      <c r="P61" s="416">
        <v>98128352.069999993</v>
      </c>
      <c r="Q61" s="416"/>
      <c r="R61" s="416"/>
      <c r="S61" s="416">
        <v>12204058.75</v>
      </c>
      <c r="T61" s="416"/>
      <c r="U61" s="416"/>
      <c r="V61" s="416">
        <v>0</v>
      </c>
      <c r="W61" s="416"/>
      <c r="X61" s="416"/>
      <c r="Y61" s="416">
        <v>0</v>
      </c>
      <c r="Z61" s="416"/>
      <c r="AA61" s="416"/>
      <c r="AB61" s="416">
        <v>12204058.75</v>
      </c>
      <c r="AC61" s="416"/>
      <c r="AD61" s="416"/>
      <c r="AE61" s="416">
        <v>85924293.319999993</v>
      </c>
      <c r="AF61" s="416"/>
      <c r="AG61" s="416"/>
      <c r="AH61" s="416">
        <v>85924293.319999993</v>
      </c>
      <c r="AI61" s="416"/>
      <c r="AJ61" s="514"/>
      <c r="AK61" s="81"/>
    </row>
    <row r="62" spans="2:41" s="30" customFormat="1">
      <c r="B62" s="106" t="s">
        <v>25</v>
      </c>
      <c r="C62" s="93"/>
      <c r="D62" s="354"/>
      <c r="E62" s="355"/>
      <c r="F62" s="355"/>
      <c r="G62" s="355"/>
      <c r="H62" s="355"/>
      <c r="I62" s="355"/>
      <c r="J62" s="355"/>
      <c r="K62" s="355"/>
      <c r="L62" s="356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97"/>
      <c r="AK62" s="82"/>
      <c r="AL62" s="69"/>
    </row>
    <row r="63" spans="2:41" s="68" customFormat="1" ht="31.2">
      <c r="B63" s="115" t="s">
        <v>121</v>
      </c>
      <c r="C63" s="92" t="s">
        <v>29</v>
      </c>
      <c r="D63" s="510" t="s">
        <v>112</v>
      </c>
      <c r="E63" s="511"/>
      <c r="F63" s="130" t="s">
        <v>118</v>
      </c>
      <c r="G63" s="512" t="s">
        <v>120</v>
      </c>
      <c r="H63" s="451"/>
      <c r="I63" s="513"/>
      <c r="J63" s="515" t="s">
        <v>119</v>
      </c>
      <c r="K63" s="515"/>
      <c r="L63" s="131"/>
      <c r="M63" s="431">
        <v>668000</v>
      </c>
      <c r="N63" s="431"/>
      <c r="O63" s="432"/>
      <c r="P63" s="430">
        <v>668000</v>
      </c>
      <c r="Q63" s="431"/>
      <c r="R63" s="432"/>
      <c r="S63" s="430">
        <v>113063.66</v>
      </c>
      <c r="T63" s="431"/>
      <c r="U63" s="432"/>
      <c r="V63" s="430">
        <v>0</v>
      </c>
      <c r="W63" s="431"/>
      <c r="X63" s="432"/>
      <c r="Y63" s="430">
        <v>0</v>
      </c>
      <c r="Z63" s="431"/>
      <c r="AA63" s="432"/>
      <c r="AB63" s="398">
        <f t="shared" ref="AB63:AB94" si="2">S63+V63+Y63</f>
        <v>113063.66</v>
      </c>
      <c r="AC63" s="399"/>
      <c r="AD63" s="401"/>
      <c r="AE63" s="398">
        <v>554936.34</v>
      </c>
      <c r="AF63" s="399"/>
      <c r="AG63" s="401"/>
      <c r="AH63" s="398">
        <v>554936.34</v>
      </c>
      <c r="AI63" s="399"/>
      <c r="AJ63" s="400"/>
      <c r="AK63" s="142"/>
      <c r="AL63" s="89" t="str">
        <f t="shared" ref="AL63:AL94" si="3">IF(D63="","000",D63)&amp;IF(F63="","0000",F63)&amp;IF(G63="","0000000000",G63)&amp;IF(J63="","000",J63)&amp;L63</f>
        <v>93701029900100000121</v>
      </c>
      <c r="AM63" s="144"/>
      <c r="AN63" s="144"/>
      <c r="AO63" s="88"/>
    </row>
    <row r="64" spans="2:41" s="68" customFormat="1" ht="61.8">
      <c r="B64" s="115" t="s">
        <v>123</v>
      </c>
      <c r="C64" s="92" t="s">
        <v>29</v>
      </c>
      <c r="D64" s="510" t="s">
        <v>112</v>
      </c>
      <c r="E64" s="511"/>
      <c r="F64" s="130" t="s">
        <v>118</v>
      </c>
      <c r="G64" s="512" t="s">
        <v>120</v>
      </c>
      <c r="H64" s="451"/>
      <c r="I64" s="513"/>
      <c r="J64" s="515" t="s">
        <v>122</v>
      </c>
      <c r="K64" s="515"/>
      <c r="L64" s="131"/>
      <c r="M64" s="431">
        <v>198100</v>
      </c>
      <c r="N64" s="431"/>
      <c r="O64" s="432"/>
      <c r="P64" s="430">
        <v>198100</v>
      </c>
      <c r="Q64" s="431"/>
      <c r="R64" s="432"/>
      <c r="S64" s="430">
        <v>25732.62</v>
      </c>
      <c r="T64" s="431"/>
      <c r="U64" s="432"/>
      <c r="V64" s="430">
        <v>0</v>
      </c>
      <c r="W64" s="431"/>
      <c r="X64" s="432"/>
      <c r="Y64" s="430">
        <v>0</v>
      </c>
      <c r="Z64" s="431"/>
      <c r="AA64" s="432"/>
      <c r="AB64" s="398">
        <f t="shared" si="2"/>
        <v>25732.62</v>
      </c>
      <c r="AC64" s="399"/>
      <c r="AD64" s="401"/>
      <c r="AE64" s="398">
        <v>172367.38</v>
      </c>
      <c r="AF64" s="399"/>
      <c r="AG64" s="401"/>
      <c r="AH64" s="398">
        <v>172367.38</v>
      </c>
      <c r="AI64" s="399"/>
      <c r="AJ64" s="400"/>
      <c r="AK64" s="142"/>
      <c r="AL64" s="89" t="str">
        <f t="shared" si="3"/>
        <v>93701029900100000129</v>
      </c>
      <c r="AM64" s="144"/>
      <c r="AN64" s="144"/>
      <c r="AO64" s="88"/>
    </row>
    <row r="65" spans="2:41" s="68" customFormat="1" ht="31.2">
      <c r="B65" s="115" t="s">
        <v>121</v>
      </c>
      <c r="C65" s="92" t="s">
        <v>29</v>
      </c>
      <c r="D65" s="510" t="s">
        <v>112</v>
      </c>
      <c r="E65" s="511"/>
      <c r="F65" s="130" t="s">
        <v>118</v>
      </c>
      <c r="G65" s="512" t="s">
        <v>124</v>
      </c>
      <c r="H65" s="451"/>
      <c r="I65" s="513"/>
      <c r="J65" s="515" t="s">
        <v>119</v>
      </c>
      <c r="K65" s="515"/>
      <c r="L65" s="131"/>
      <c r="M65" s="431">
        <v>36600</v>
      </c>
      <c r="N65" s="431"/>
      <c r="O65" s="432"/>
      <c r="P65" s="430">
        <v>36600</v>
      </c>
      <c r="Q65" s="431"/>
      <c r="R65" s="432"/>
      <c r="S65" s="430">
        <v>0</v>
      </c>
      <c r="T65" s="431"/>
      <c r="U65" s="432"/>
      <c r="V65" s="430">
        <v>0</v>
      </c>
      <c r="W65" s="431"/>
      <c r="X65" s="432"/>
      <c r="Y65" s="430">
        <v>0</v>
      </c>
      <c r="Z65" s="431"/>
      <c r="AA65" s="432"/>
      <c r="AB65" s="398">
        <f t="shared" si="2"/>
        <v>0</v>
      </c>
      <c r="AC65" s="399"/>
      <c r="AD65" s="401"/>
      <c r="AE65" s="398">
        <v>36600</v>
      </c>
      <c r="AF65" s="399"/>
      <c r="AG65" s="401"/>
      <c r="AH65" s="398">
        <v>36600</v>
      </c>
      <c r="AI65" s="399"/>
      <c r="AJ65" s="400"/>
      <c r="AK65" s="142"/>
      <c r="AL65" s="89" t="str">
        <f t="shared" si="3"/>
        <v>93701029900120990121</v>
      </c>
      <c r="AM65" s="144"/>
      <c r="AN65" s="144"/>
      <c r="AO65" s="88"/>
    </row>
    <row r="66" spans="2:41" s="68" customFormat="1" ht="61.8">
      <c r="B66" s="115" t="s">
        <v>123</v>
      </c>
      <c r="C66" s="92" t="s">
        <v>29</v>
      </c>
      <c r="D66" s="510" t="s">
        <v>112</v>
      </c>
      <c r="E66" s="511"/>
      <c r="F66" s="130" t="s">
        <v>118</v>
      </c>
      <c r="G66" s="512" t="s">
        <v>124</v>
      </c>
      <c r="H66" s="451"/>
      <c r="I66" s="513"/>
      <c r="J66" s="515" t="s">
        <v>122</v>
      </c>
      <c r="K66" s="515"/>
      <c r="L66" s="131"/>
      <c r="M66" s="431">
        <v>11000</v>
      </c>
      <c r="N66" s="431"/>
      <c r="O66" s="432"/>
      <c r="P66" s="430">
        <v>11000</v>
      </c>
      <c r="Q66" s="431"/>
      <c r="R66" s="432"/>
      <c r="S66" s="430">
        <v>0</v>
      </c>
      <c r="T66" s="431"/>
      <c r="U66" s="432"/>
      <c r="V66" s="430">
        <v>0</v>
      </c>
      <c r="W66" s="431"/>
      <c r="X66" s="432"/>
      <c r="Y66" s="430">
        <v>0</v>
      </c>
      <c r="Z66" s="431"/>
      <c r="AA66" s="432"/>
      <c r="AB66" s="398">
        <f t="shared" si="2"/>
        <v>0</v>
      </c>
      <c r="AC66" s="399"/>
      <c r="AD66" s="401"/>
      <c r="AE66" s="398">
        <v>11000</v>
      </c>
      <c r="AF66" s="399"/>
      <c r="AG66" s="401"/>
      <c r="AH66" s="398">
        <v>11000</v>
      </c>
      <c r="AI66" s="399"/>
      <c r="AJ66" s="400"/>
      <c r="AK66" s="142"/>
      <c r="AL66" s="89" t="str">
        <f t="shared" si="3"/>
        <v>93701029900120990129</v>
      </c>
      <c r="AM66" s="144"/>
      <c r="AN66" s="144"/>
      <c r="AO66" s="88"/>
    </row>
    <row r="67" spans="2:41" s="68" customFormat="1" ht="31.2">
      <c r="B67" s="115" t="s">
        <v>121</v>
      </c>
      <c r="C67" s="92" t="s">
        <v>29</v>
      </c>
      <c r="D67" s="510" t="s">
        <v>112</v>
      </c>
      <c r="E67" s="511"/>
      <c r="F67" s="130" t="s">
        <v>125</v>
      </c>
      <c r="G67" s="512" t="s">
        <v>120</v>
      </c>
      <c r="H67" s="451"/>
      <c r="I67" s="513"/>
      <c r="J67" s="515" t="s">
        <v>119</v>
      </c>
      <c r="K67" s="515"/>
      <c r="L67" s="131"/>
      <c r="M67" s="431">
        <v>3675700</v>
      </c>
      <c r="N67" s="431"/>
      <c r="O67" s="432"/>
      <c r="P67" s="430">
        <v>3675700</v>
      </c>
      <c r="Q67" s="431"/>
      <c r="R67" s="432"/>
      <c r="S67" s="430">
        <v>757157.3</v>
      </c>
      <c r="T67" s="431"/>
      <c r="U67" s="432"/>
      <c r="V67" s="430">
        <v>0</v>
      </c>
      <c r="W67" s="431"/>
      <c r="X67" s="432"/>
      <c r="Y67" s="430">
        <v>0</v>
      </c>
      <c r="Z67" s="431"/>
      <c r="AA67" s="432"/>
      <c r="AB67" s="398">
        <f t="shared" si="2"/>
        <v>757157.3</v>
      </c>
      <c r="AC67" s="399"/>
      <c r="AD67" s="401"/>
      <c r="AE67" s="398">
        <v>2918542.7</v>
      </c>
      <c r="AF67" s="399"/>
      <c r="AG67" s="401"/>
      <c r="AH67" s="398">
        <v>2918542.7</v>
      </c>
      <c r="AI67" s="399"/>
      <c r="AJ67" s="400"/>
      <c r="AK67" s="142"/>
      <c r="AL67" s="89" t="str">
        <f t="shared" si="3"/>
        <v>93701049900100000121</v>
      </c>
      <c r="AM67" s="144"/>
      <c r="AN67" s="144"/>
      <c r="AO67" s="88"/>
    </row>
    <row r="68" spans="2:41" s="68" customFormat="1" ht="61.8">
      <c r="B68" s="115" t="s">
        <v>123</v>
      </c>
      <c r="C68" s="92" t="s">
        <v>29</v>
      </c>
      <c r="D68" s="510" t="s">
        <v>112</v>
      </c>
      <c r="E68" s="511"/>
      <c r="F68" s="130" t="s">
        <v>125</v>
      </c>
      <c r="G68" s="512" t="s">
        <v>120</v>
      </c>
      <c r="H68" s="451"/>
      <c r="I68" s="513"/>
      <c r="J68" s="515" t="s">
        <v>122</v>
      </c>
      <c r="K68" s="515"/>
      <c r="L68" s="131"/>
      <c r="M68" s="431">
        <v>1110500</v>
      </c>
      <c r="N68" s="431"/>
      <c r="O68" s="432"/>
      <c r="P68" s="430">
        <v>1110500</v>
      </c>
      <c r="Q68" s="431"/>
      <c r="R68" s="432"/>
      <c r="S68" s="430">
        <v>193868.52</v>
      </c>
      <c r="T68" s="431"/>
      <c r="U68" s="432"/>
      <c r="V68" s="430">
        <v>0</v>
      </c>
      <c r="W68" s="431"/>
      <c r="X68" s="432"/>
      <c r="Y68" s="430">
        <v>0</v>
      </c>
      <c r="Z68" s="431"/>
      <c r="AA68" s="432"/>
      <c r="AB68" s="398">
        <f t="shared" si="2"/>
        <v>193868.52</v>
      </c>
      <c r="AC68" s="399"/>
      <c r="AD68" s="401"/>
      <c r="AE68" s="398">
        <v>916631.48</v>
      </c>
      <c r="AF68" s="399"/>
      <c r="AG68" s="401"/>
      <c r="AH68" s="398">
        <v>916631.48</v>
      </c>
      <c r="AI68" s="399"/>
      <c r="AJ68" s="400"/>
      <c r="AK68" s="142"/>
      <c r="AL68" s="89" t="str">
        <f t="shared" si="3"/>
        <v>93701049900100000129</v>
      </c>
      <c r="AM68" s="144"/>
      <c r="AN68" s="144"/>
      <c r="AO68" s="88"/>
    </row>
    <row r="69" spans="2:41" s="68" customFormat="1" ht="31.2">
      <c r="B69" s="115" t="s">
        <v>127</v>
      </c>
      <c r="C69" s="92" t="s">
        <v>29</v>
      </c>
      <c r="D69" s="510" t="s">
        <v>112</v>
      </c>
      <c r="E69" s="511"/>
      <c r="F69" s="130" t="s">
        <v>125</v>
      </c>
      <c r="G69" s="512" t="s">
        <v>120</v>
      </c>
      <c r="H69" s="451"/>
      <c r="I69" s="513"/>
      <c r="J69" s="515" t="s">
        <v>126</v>
      </c>
      <c r="K69" s="515"/>
      <c r="L69" s="131"/>
      <c r="M69" s="431">
        <v>723000</v>
      </c>
      <c r="N69" s="431"/>
      <c r="O69" s="432"/>
      <c r="P69" s="430">
        <v>723000</v>
      </c>
      <c r="Q69" s="431"/>
      <c r="R69" s="432"/>
      <c r="S69" s="430">
        <v>86865.81</v>
      </c>
      <c r="T69" s="431"/>
      <c r="U69" s="432"/>
      <c r="V69" s="430">
        <v>0</v>
      </c>
      <c r="W69" s="431"/>
      <c r="X69" s="432"/>
      <c r="Y69" s="430">
        <v>0</v>
      </c>
      <c r="Z69" s="431"/>
      <c r="AA69" s="432"/>
      <c r="AB69" s="398">
        <f t="shared" si="2"/>
        <v>86865.81</v>
      </c>
      <c r="AC69" s="399"/>
      <c r="AD69" s="401"/>
      <c r="AE69" s="398">
        <v>636134.18999999994</v>
      </c>
      <c r="AF69" s="399"/>
      <c r="AG69" s="401"/>
      <c r="AH69" s="398">
        <v>636134.18999999994</v>
      </c>
      <c r="AI69" s="399"/>
      <c r="AJ69" s="400"/>
      <c r="AK69" s="142"/>
      <c r="AL69" s="89" t="str">
        <f t="shared" si="3"/>
        <v>93701049900100000242</v>
      </c>
      <c r="AM69" s="144"/>
      <c r="AN69" s="144"/>
      <c r="AO69" s="88"/>
    </row>
    <row r="70" spans="2:41" s="68" customFormat="1" ht="21">
      <c r="B70" s="115" t="s">
        <v>129</v>
      </c>
      <c r="C70" s="92" t="s">
        <v>29</v>
      </c>
      <c r="D70" s="510" t="s">
        <v>112</v>
      </c>
      <c r="E70" s="511"/>
      <c r="F70" s="130" t="s">
        <v>125</v>
      </c>
      <c r="G70" s="512" t="s">
        <v>120</v>
      </c>
      <c r="H70" s="451"/>
      <c r="I70" s="513"/>
      <c r="J70" s="515" t="s">
        <v>128</v>
      </c>
      <c r="K70" s="515"/>
      <c r="L70" s="131"/>
      <c r="M70" s="431">
        <v>1569000</v>
      </c>
      <c r="N70" s="431"/>
      <c r="O70" s="432"/>
      <c r="P70" s="430">
        <v>1569000</v>
      </c>
      <c r="Q70" s="431"/>
      <c r="R70" s="432"/>
      <c r="S70" s="430">
        <v>283635.46999999997</v>
      </c>
      <c r="T70" s="431"/>
      <c r="U70" s="432"/>
      <c r="V70" s="430">
        <v>0</v>
      </c>
      <c r="W70" s="431"/>
      <c r="X70" s="432"/>
      <c r="Y70" s="430">
        <v>0</v>
      </c>
      <c r="Z70" s="431"/>
      <c r="AA70" s="432"/>
      <c r="AB70" s="398">
        <f t="shared" si="2"/>
        <v>283635.46999999997</v>
      </c>
      <c r="AC70" s="399"/>
      <c r="AD70" s="401"/>
      <c r="AE70" s="398">
        <v>1285364.53</v>
      </c>
      <c r="AF70" s="399"/>
      <c r="AG70" s="401"/>
      <c r="AH70" s="398">
        <v>1285364.53</v>
      </c>
      <c r="AI70" s="399"/>
      <c r="AJ70" s="400"/>
      <c r="AK70" s="142"/>
      <c r="AL70" s="89" t="str">
        <f t="shared" si="3"/>
        <v>93701049900100000244</v>
      </c>
      <c r="AM70" s="144"/>
      <c r="AN70" s="144"/>
      <c r="AO70" s="88"/>
    </row>
    <row r="71" spans="2:41" s="68" customFormat="1">
      <c r="B71" s="115" t="s">
        <v>131</v>
      </c>
      <c r="C71" s="92" t="s">
        <v>29</v>
      </c>
      <c r="D71" s="510" t="s">
        <v>112</v>
      </c>
      <c r="E71" s="511"/>
      <c r="F71" s="130" t="s">
        <v>125</v>
      </c>
      <c r="G71" s="512" t="s">
        <v>120</v>
      </c>
      <c r="H71" s="451"/>
      <c r="I71" s="513"/>
      <c r="J71" s="515" t="s">
        <v>130</v>
      </c>
      <c r="K71" s="515"/>
      <c r="L71" s="131"/>
      <c r="M71" s="431">
        <v>605000</v>
      </c>
      <c r="N71" s="431"/>
      <c r="O71" s="432"/>
      <c r="P71" s="430">
        <v>605000</v>
      </c>
      <c r="Q71" s="431"/>
      <c r="R71" s="432"/>
      <c r="S71" s="430">
        <v>187748.51</v>
      </c>
      <c r="T71" s="431"/>
      <c r="U71" s="432"/>
      <c r="V71" s="430">
        <v>0</v>
      </c>
      <c r="W71" s="431"/>
      <c r="X71" s="432"/>
      <c r="Y71" s="430">
        <v>0</v>
      </c>
      <c r="Z71" s="431"/>
      <c r="AA71" s="432"/>
      <c r="AB71" s="398">
        <f t="shared" si="2"/>
        <v>187748.51</v>
      </c>
      <c r="AC71" s="399"/>
      <c r="AD71" s="401"/>
      <c r="AE71" s="398">
        <v>417251.49</v>
      </c>
      <c r="AF71" s="399"/>
      <c r="AG71" s="401"/>
      <c r="AH71" s="398">
        <v>417251.49</v>
      </c>
      <c r="AI71" s="399"/>
      <c r="AJ71" s="400"/>
      <c r="AK71" s="142"/>
      <c r="AL71" s="89" t="str">
        <f t="shared" si="3"/>
        <v>93701049900100000247</v>
      </c>
      <c r="AM71" s="144"/>
      <c r="AN71" s="144"/>
      <c r="AO71" s="88"/>
    </row>
    <row r="72" spans="2:41" s="68" customFormat="1">
      <c r="B72" s="115" t="s">
        <v>133</v>
      </c>
      <c r="C72" s="92" t="s">
        <v>29</v>
      </c>
      <c r="D72" s="510" t="s">
        <v>112</v>
      </c>
      <c r="E72" s="511"/>
      <c r="F72" s="130" t="s">
        <v>125</v>
      </c>
      <c r="G72" s="512" t="s">
        <v>120</v>
      </c>
      <c r="H72" s="451"/>
      <c r="I72" s="513"/>
      <c r="J72" s="515" t="s">
        <v>132</v>
      </c>
      <c r="K72" s="515"/>
      <c r="L72" s="131"/>
      <c r="M72" s="431">
        <v>5100</v>
      </c>
      <c r="N72" s="431"/>
      <c r="O72" s="432"/>
      <c r="P72" s="430">
        <v>5100</v>
      </c>
      <c r="Q72" s="431"/>
      <c r="R72" s="432"/>
      <c r="S72" s="430">
        <v>742</v>
      </c>
      <c r="T72" s="431"/>
      <c r="U72" s="432"/>
      <c r="V72" s="430">
        <v>0</v>
      </c>
      <c r="W72" s="431"/>
      <c r="X72" s="432"/>
      <c r="Y72" s="430">
        <v>0</v>
      </c>
      <c r="Z72" s="431"/>
      <c r="AA72" s="432"/>
      <c r="AB72" s="398">
        <f t="shared" si="2"/>
        <v>742</v>
      </c>
      <c r="AC72" s="399"/>
      <c r="AD72" s="401"/>
      <c r="AE72" s="398">
        <v>4358</v>
      </c>
      <c r="AF72" s="399"/>
      <c r="AG72" s="401"/>
      <c r="AH72" s="398">
        <v>4358</v>
      </c>
      <c r="AI72" s="399"/>
      <c r="AJ72" s="400"/>
      <c r="AK72" s="142"/>
      <c r="AL72" s="89" t="str">
        <f t="shared" si="3"/>
        <v>93701049900100000852</v>
      </c>
      <c r="AM72" s="144"/>
      <c r="AN72" s="144"/>
      <c r="AO72" s="88"/>
    </row>
    <row r="73" spans="2:41" s="68" customFormat="1">
      <c r="B73" s="115" t="s">
        <v>135</v>
      </c>
      <c r="C73" s="92" t="s">
        <v>29</v>
      </c>
      <c r="D73" s="510" t="s">
        <v>112</v>
      </c>
      <c r="E73" s="511"/>
      <c r="F73" s="130" t="s">
        <v>125</v>
      </c>
      <c r="G73" s="512" t="s">
        <v>120</v>
      </c>
      <c r="H73" s="451"/>
      <c r="I73" s="513"/>
      <c r="J73" s="515" t="s">
        <v>134</v>
      </c>
      <c r="K73" s="515"/>
      <c r="L73" s="131"/>
      <c r="M73" s="431">
        <v>30300</v>
      </c>
      <c r="N73" s="431"/>
      <c r="O73" s="432"/>
      <c r="P73" s="430">
        <v>30300</v>
      </c>
      <c r="Q73" s="431"/>
      <c r="R73" s="432"/>
      <c r="S73" s="430">
        <v>30266</v>
      </c>
      <c r="T73" s="431"/>
      <c r="U73" s="432"/>
      <c r="V73" s="430">
        <v>0</v>
      </c>
      <c r="W73" s="431"/>
      <c r="X73" s="432"/>
      <c r="Y73" s="430">
        <v>0</v>
      </c>
      <c r="Z73" s="431"/>
      <c r="AA73" s="432"/>
      <c r="AB73" s="398">
        <f t="shared" si="2"/>
        <v>30266</v>
      </c>
      <c r="AC73" s="399"/>
      <c r="AD73" s="401"/>
      <c r="AE73" s="398">
        <v>34</v>
      </c>
      <c r="AF73" s="399"/>
      <c r="AG73" s="401"/>
      <c r="AH73" s="398">
        <v>34</v>
      </c>
      <c r="AI73" s="399"/>
      <c r="AJ73" s="400"/>
      <c r="AK73" s="142"/>
      <c r="AL73" s="89" t="str">
        <f t="shared" si="3"/>
        <v>93701049900100000853</v>
      </c>
      <c r="AM73" s="144"/>
      <c r="AN73" s="144"/>
      <c r="AO73" s="88"/>
    </row>
    <row r="74" spans="2:41" s="68" customFormat="1" ht="21">
      <c r="B74" s="115" t="s">
        <v>138</v>
      </c>
      <c r="C74" s="92" t="s">
        <v>29</v>
      </c>
      <c r="D74" s="510" t="s">
        <v>112</v>
      </c>
      <c r="E74" s="511"/>
      <c r="F74" s="130" t="s">
        <v>125</v>
      </c>
      <c r="G74" s="512" t="s">
        <v>137</v>
      </c>
      <c r="H74" s="451"/>
      <c r="I74" s="513"/>
      <c r="J74" s="515" t="s">
        <v>136</v>
      </c>
      <c r="K74" s="515"/>
      <c r="L74" s="131"/>
      <c r="M74" s="431">
        <v>5000</v>
      </c>
      <c r="N74" s="431"/>
      <c r="O74" s="432"/>
      <c r="P74" s="430">
        <v>5000</v>
      </c>
      <c r="Q74" s="431"/>
      <c r="R74" s="432"/>
      <c r="S74" s="430">
        <v>856</v>
      </c>
      <c r="T74" s="431"/>
      <c r="U74" s="432"/>
      <c r="V74" s="430">
        <v>0</v>
      </c>
      <c r="W74" s="431"/>
      <c r="X74" s="432"/>
      <c r="Y74" s="430">
        <v>0</v>
      </c>
      <c r="Z74" s="431"/>
      <c r="AA74" s="432"/>
      <c r="AB74" s="398">
        <f t="shared" si="2"/>
        <v>856</v>
      </c>
      <c r="AC74" s="399"/>
      <c r="AD74" s="401"/>
      <c r="AE74" s="398">
        <v>4144</v>
      </c>
      <c r="AF74" s="399"/>
      <c r="AG74" s="401"/>
      <c r="AH74" s="398">
        <v>4144</v>
      </c>
      <c r="AI74" s="399"/>
      <c r="AJ74" s="400"/>
      <c r="AK74" s="142"/>
      <c r="AL74" s="89" t="str">
        <f t="shared" si="3"/>
        <v>93701049900120940851</v>
      </c>
      <c r="AM74" s="144"/>
      <c r="AN74" s="144"/>
      <c r="AO74" s="88"/>
    </row>
    <row r="75" spans="2:41" s="68" customFormat="1" ht="31.2">
      <c r="B75" s="115" t="s">
        <v>121</v>
      </c>
      <c r="C75" s="92" t="s">
        <v>29</v>
      </c>
      <c r="D75" s="510" t="s">
        <v>112</v>
      </c>
      <c r="E75" s="511"/>
      <c r="F75" s="130" t="s">
        <v>125</v>
      </c>
      <c r="G75" s="512" t="s">
        <v>124</v>
      </c>
      <c r="H75" s="451"/>
      <c r="I75" s="513"/>
      <c r="J75" s="515" t="s">
        <v>119</v>
      </c>
      <c r="K75" s="515"/>
      <c r="L75" s="131"/>
      <c r="M75" s="431">
        <v>416000</v>
      </c>
      <c r="N75" s="431"/>
      <c r="O75" s="432"/>
      <c r="P75" s="430">
        <v>416000</v>
      </c>
      <c r="Q75" s="431"/>
      <c r="R75" s="432"/>
      <c r="S75" s="430">
        <v>30054.3</v>
      </c>
      <c r="T75" s="431"/>
      <c r="U75" s="432"/>
      <c r="V75" s="430">
        <v>0</v>
      </c>
      <c r="W75" s="431"/>
      <c r="X75" s="432"/>
      <c r="Y75" s="430">
        <v>0</v>
      </c>
      <c r="Z75" s="431"/>
      <c r="AA75" s="432"/>
      <c r="AB75" s="398">
        <f t="shared" si="2"/>
        <v>30054.3</v>
      </c>
      <c r="AC75" s="399"/>
      <c r="AD75" s="401"/>
      <c r="AE75" s="398">
        <v>385945.7</v>
      </c>
      <c r="AF75" s="399"/>
      <c r="AG75" s="401"/>
      <c r="AH75" s="398">
        <v>385945.7</v>
      </c>
      <c r="AI75" s="399"/>
      <c r="AJ75" s="400"/>
      <c r="AK75" s="142"/>
      <c r="AL75" s="89" t="str">
        <f t="shared" si="3"/>
        <v>93701049900120990121</v>
      </c>
      <c r="AM75" s="144"/>
      <c r="AN75" s="144"/>
      <c r="AO75" s="88"/>
    </row>
    <row r="76" spans="2:41" s="68" customFormat="1" ht="61.8">
      <c r="B76" s="115" t="s">
        <v>123</v>
      </c>
      <c r="C76" s="92" t="s">
        <v>29</v>
      </c>
      <c r="D76" s="510" t="s">
        <v>112</v>
      </c>
      <c r="E76" s="511"/>
      <c r="F76" s="130" t="s">
        <v>125</v>
      </c>
      <c r="G76" s="512" t="s">
        <v>124</v>
      </c>
      <c r="H76" s="451"/>
      <c r="I76" s="513"/>
      <c r="J76" s="515" t="s">
        <v>122</v>
      </c>
      <c r="K76" s="515"/>
      <c r="L76" s="131"/>
      <c r="M76" s="431">
        <v>125600</v>
      </c>
      <c r="N76" s="431"/>
      <c r="O76" s="432"/>
      <c r="P76" s="430">
        <v>125600</v>
      </c>
      <c r="Q76" s="431"/>
      <c r="R76" s="432"/>
      <c r="S76" s="430">
        <v>0</v>
      </c>
      <c r="T76" s="431"/>
      <c r="U76" s="432"/>
      <c r="V76" s="430">
        <v>0</v>
      </c>
      <c r="W76" s="431"/>
      <c r="X76" s="432"/>
      <c r="Y76" s="430">
        <v>0</v>
      </c>
      <c r="Z76" s="431"/>
      <c r="AA76" s="432"/>
      <c r="AB76" s="398">
        <f t="shared" si="2"/>
        <v>0</v>
      </c>
      <c r="AC76" s="399"/>
      <c r="AD76" s="401"/>
      <c r="AE76" s="398">
        <v>125600</v>
      </c>
      <c r="AF76" s="399"/>
      <c r="AG76" s="401"/>
      <c r="AH76" s="398">
        <v>125600</v>
      </c>
      <c r="AI76" s="399"/>
      <c r="AJ76" s="400"/>
      <c r="AK76" s="142"/>
      <c r="AL76" s="89" t="str">
        <f t="shared" si="3"/>
        <v>93701049900120990129</v>
      </c>
      <c r="AM76" s="144"/>
      <c r="AN76" s="144"/>
      <c r="AO76" s="88"/>
    </row>
    <row r="77" spans="2:41" s="68" customFormat="1">
      <c r="B77" s="115" t="s">
        <v>142</v>
      </c>
      <c r="C77" s="92" t="s">
        <v>29</v>
      </c>
      <c r="D77" s="510" t="s">
        <v>112</v>
      </c>
      <c r="E77" s="511"/>
      <c r="F77" s="130" t="s">
        <v>139</v>
      </c>
      <c r="G77" s="512" t="s">
        <v>140</v>
      </c>
      <c r="H77" s="451"/>
      <c r="I77" s="513"/>
      <c r="J77" s="515" t="s">
        <v>141</v>
      </c>
      <c r="K77" s="515"/>
      <c r="L77" s="131"/>
      <c r="M77" s="431">
        <v>40000</v>
      </c>
      <c r="N77" s="431"/>
      <c r="O77" s="432"/>
      <c r="P77" s="430">
        <v>40000</v>
      </c>
      <c r="Q77" s="431"/>
      <c r="R77" s="432"/>
      <c r="S77" s="430">
        <v>0</v>
      </c>
      <c r="T77" s="431"/>
      <c r="U77" s="432"/>
      <c r="V77" s="430">
        <v>0</v>
      </c>
      <c r="W77" s="431"/>
      <c r="X77" s="432"/>
      <c r="Y77" s="430">
        <v>0</v>
      </c>
      <c r="Z77" s="431"/>
      <c r="AA77" s="432"/>
      <c r="AB77" s="398">
        <f t="shared" si="2"/>
        <v>0</v>
      </c>
      <c r="AC77" s="399"/>
      <c r="AD77" s="401"/>
      <c r="AE77" s="398">
        <v>40000</v>
      </c>
      <c r="AF77" s="399"/>
      <c r="AG77" s="401"/>
      <c r="AH77" s="398">
        <v>40000</v>
      </c>
      <c r="AI77" s="399"/>
      <c r="AJ77" s="400"/>
      <c r="AK77" s="142"/>
      <c r="AL77" s="89" t="str">
        <f t="shared" si="3"/>
        <v>93701119900000730870</v>
      </c>
      <c r="AM77" s="144"/>
      <c r="AN77" s="144"/>
      <c r="AO77" s="88"/>
    </row>
    <row r="78" spans="2:41" s="68" customFormat="1">
      <c r="B78" s="115" t="s">
        <v>142</v>
      </c>
      <c r="C78" s="92" t="s">
        <v>29</v>
      </c>
      <c r="D78" s="510" t="s">
        <v>112</v>
      </c>
      <c r="E78" s="511"/>
      <c r="F78" s="130" t="s">
        <v>139</v>
      </c>
      <c r="G78" s="512" t="s">
        <v>143</v>
      </c>
      <c r="H78" s="451"/>
      <c r="I78" s="513"/>
      <c r="J78" s="515" t="s">
        <v>141</v>
      </c>
      <c r="K78" s="515"/>
      <c r="L78" s="131"/>
      <c r="M78" s="431">
        <v>60000</v>
      </c>
      <c r="N78" s="431"/>
      <c r="O78" s="432"/>
      <c r="P78" s="430">
        <v>60000</v>
      </c>
      <c r="Q78" s="431"/>
      <c r="R78" s="432"/>
      <c r="S78" s="430">
        <v>0</v>
      </c>
      <c r="T78" s="431"/>
      <c r="U78" s="432"/>
      <c r="V78" s="430">
        <v>0</v>
      </c>
      <c r="W78" s="431"/>
      <c r="X78" s="432"/>
      <c r="Y78" s="430">
        <v>0</v>
      </c>
      <c r="Z78" s="431"/>
      <c r="AA78" s="432"/>
      <c r="AB78" s="398">
        <f t="shared" si="2"/>
        <v>0</v>
      </c>
      <c r="AC78" s="399"/>
      <c r="AD78" s="401"/>
      <c r="AE78" s="398">
        <v>60000</v>
      </c>
      <c r="AF78" s="399"/>
      <c r="AG78" s="401"/>
      <c r="AH78" s="398">
        <v>60000</v>
      </c>
      <c r="AI78" s="399"/>
      <c r="AJ78" s="400"/>
      <c r="AK78" s="142"/>
      <c r="AL78" s="89" t="str">
        <f t="shared" si="3"/>
        <v>93701119900000740870</v>
      </c>
      <c r="AM78" s="144"/>
      <c r="AN78" s="144"/>
      <c r="AO78" s="88"/>
    </row>
    <row r="79" spans="2:41" s="68" customFormat="1" ht="21">
      <c r="B79" s="115" t="s">
        <v>129</v>
      </c>
      <c r="C79" s="92" t="s">
        <v>29</v>
      </c>
      <c r="D79" s="510" t="s">
        <v>112</v>
      </c>
      <c r="E79" s="511"/>
      <c r="F79" s="130" t="s">
        <v>144</v>
      </c>
      <c r="G79" s="512" t="s">
        <v>145</v>
      </c>
      <c r="H79" s="451"/>
      <c r="I79" s="513"/>
      <c r="J79" s="515" t="s">
        <v>128</v>
      </c>
      <c r="K79" s="515"/>
      <c r="L79" s="131"/>
      <c r="M79" s="431">
        <v>130000</v>
      </c>
      <c r="N79" s="431"/>
      <c r="O79" s="432"/>
      <c r="P79" s="430">
        <v>130000</v>
      </c>
      <c r="Q79" s="431"/>
      <c r="R79" s="432"/>
      <c r="S79" s="430">
        <v>0</v>
      </c>
      <c r="T79" s="431"/>
      <c r="U79" s="432"/>
      <c r="V79" s="430">
        <v>0</v>
      </c>
      <c r="W79" s="431"/>
      <c r="X79" s="432"/>
      <c r="Y79" s="430">
        <v>0</v>
      </c>
      <c r="Z79" s="431"/>
      <c r="AA79" s="432"/>
      <c r="AB79" s="398">
        <f t="shared" si="2"/>
        <v>0</v>
      </c>
      <c r="AC79" s="399"/>
      <c r="AD79" s="401"/>
      <c r="AE79" s="398">
        <v>130000</v>
      </c>
      <c r="AF79" s="399"/>
      <c r="AG79" s="401"/>
      <c r="AH79" s="398">
        <v>130000</v>
      </c>
      <c r="AI79" s="399"/>
      <c r="AJ79" s="400"/>
      <c r="AK79" s="142"/>
      <c r="AL79" s="89" t="str">
        <f t="shared" si="3"/>
        <v>93701139900000110244</v>
      </c>
      <c r="AM79" s="144"/>
      <c r="AN79" s="144"/>
      <c r="AO79" s="88"/>
    </row>
    <row r="80" spans="2:41" s="68" customFormat="1" ht="21">
      <c r="B80" s="115" t="s">
        <v>129</v>
      </c>
      <c r="C80" s="92" t="s">
        <v>29</v>
      </c>
      <c r="D80" s="510" t="s">
        <v>112</v>
      </c>
      <c r="E80" s="511"/>
      <c r="F80" s="130" t="s">
        <v>144</v>
      </c>
      <c r="G80" s="512" t="s">
        <v>146</v>
      </c>
      <c r="H80" s="451"/>
      <c r="I80" s="513"/>
      <c r="J80" s="515" t="s">
        <v>128</v>
      </c>
      <c r="K80" s="515"/>
      <c r="L80" s="131"/>
      <c r="M80" s="431">
        <v>760000</v>
      </c>
      <c r="N80" s="431"/>
      <c r="O80" s="432"/>
      <c r="P80" s="430">
        <v>760000</v>
      </c>
      <c r="Q80" s="431"/>
      <c r="R80" s="432"/>
      <c r="S80" s="430">
        <v>86330</v>
      </c>
      <c r="T80" s="431"/>
      <c r="U80" s="432"/>
      <c r="V80" s="430">
        <v>0</v>
      </c>
      <c r="W80" s="431"/>
      <c r="X80" s="432"/>
      <c r="Y80" s="430">
        <v>0</v>
      </c>
      <c r="Z80" s="431"/>
      <c r="AA80" s="432"/>
      <c r="AB80" s="398">
        <f t="shared" si="2"/>
        <v>86330</v>
      </c>
      <c r="AC80" s="399"/>
      <c r="AD80" s="401"/>
      <c r="AE80" s="398">
        <v>673670</v>
      </c>
      <c r="AF80" s="399"/>
      <c r="AG80" s="401"/>
      <c r="AH80" s="398">
        <v>673670</v>
      </c>
      <c r="AI80" s="399"/>
      <c r="AJ80" s="400"/>
      <c r="AK80" s="142"/>
      <c r="AL80" s="89" t="str">
        <f t="shared" si="3"/>
        <v>93701139900000120244</v>
      </c>
      <c r="AM80" s="144"/>
      <c r="AN80" s="144"/>
      <c r="AO80" s="88"/>
    </row>
    <row r="81" spans="2:41" s="68" customFormat="1">
      <c r="B81" s="115" t="s">
        <v>133</v>
      </c>
      <c r="C81" s="92" t="s">
        <v>29</v>
      </c>
      <c r="D81" s="510" t="s">
        <v>112</v>
      </c>
      <c r="E81" s="511"/>
      <c r="F81" s="130" t="s">
        <v>144</v>
      </c>
      <c r="G81" s="512" t="s">
        <v>146</v>
      </c>
      <c r="H81" s="451"/>
      <c r="I81" s="513"/>
      <c r="J81" s="515" t="s">
        <v>132</v>
      </c>
      <c r="K81" s="515"/>
      <c r="L81" s="131"/>
      <c r="M81" s="431">
        <v>45000</v>
      </c>
      <c r="N81" s="431"/>
      <c r="O81" s="432"/>
      <c r="P81" s="430">
        <v>45000</v>
      </c>
      <c r="Q81" s="431"/>
      <c r="R81" s="432"/>
      <c r="S81" s="430">
        <v>28306</v>
      </c>
      <c r="T81" s="431"/>
      <c r="U81" s="432"/>
      <c r="V81" s="430">
        <v>0</v>
      </c>
      <c r="W81" s="431"/>
      <c r="X81" s="432"/>
      <c r="Y81" s="430">
        <v>0</v>
      </c>
      <c r="Z81" s="431"/>
      <c r="AA81" s="432"/>
      <c r="AB81" s="398">
        <f t="shared" si="2"/>
        <v>28306</v>
      </c>
      <c r="AC81" s="399"/>
      <c r="AD81" s="401"/>
      <c r="AE81" s="398">
        <v>16694</v>
      </c>
      <c r="AF81" s="399"/>
      <c r="AG81" s="401"/>
      <c r="AH81" s="398">
        <v>16694</v>
      </c>
      <c r="AI81" s="399"/>
      <c r="AJ81" s="400"/>
      <c r="AK81" s="142"/>
      <c r="AL81" s="89" t="str">
        <f t="shared" si="3"/>
        <v>93701139900000120852</v>
      </c>
      <c r="AM81" s="144"/>
      <c r="AN81" s="144"/>
      <c r="AO81" s="88"/>
    </row>
    <row r="82" spans="2:41" s="68" customFormat="1">
      <c r="B82" s="115" t="s">
        <v>135</v>
      </c>
      <c r="C82" s="92" t="s">
        <v>29</v>
      </c>
      <c r="D82" s="510" t="s">
        <v>112</v>
      </c>
      <c r="E82" s="511"/>
      <c r="F82" s="130" t="s">
        <v>144</v>
      </c>
      <c r="G82" s="512" t="s">
        <v>146</v>
      </c>
      <c r="H82" s="451"/>
      <c r="I82" s="513"/>
      <c r="J82" s="515" t="s">
        <v>134</v>
      </c>
      <c r="K82" s="515"/>
      <c r="L82" s="131"/>
      <c r="M82" s="431">
        <v>96000</v>
      </c>
      <c r="N82" s="431"/>
      <c r="O82" s="432"/>
      <c r="P82" s="430">
        <v>96000</v>
      </c>
      <c r="Q82" s="431"/>
      <c r="R82" s="432"/>
      <c r="S82" s="430">
        <v>0</v>
      </c>
      <c r="T82" s="431"/>
      <c r="U82" s="432"/>
      <c r="V82" s="430">
        <v>0</v>
      </c>
      <c r="W82" s="431"/>
      <c r="X82" s="432"/>
      <c r="Y82" s="430">
        <v>0</v>
      </c>
      <c r="Z82" s="431"/>
      <c r="AA82" s="432"/>
      <c r="AB82" s="398">
        <f t="shared" si="2"/>
        <v>0</v>
      </c>
      <c r="AC82" s="399"/>
      <c r="AD82" s="401"/>
      <c r="AE82" s="398">
        <v>96000</v>
      </c>
      <c r="AF82" s="399"/>
      <c r="AG82" s="401"/>
      <c r="AH82" s="398">
        <v>96000</v>
      </c>
      <c r="AI82" s="399"/>
      <c r="AJ82" s="400"/>
      <c r="AK82" s="142"/>
      <c r="AL82" s="89" t="str">
        <f t="shared" si="3"/>
        <v>93701139900000120853</v>
      </c>
      <c r="AM82" s="144"/>
      <c r="AN82" s="144"/>
      <c r="AO82" s="88"/>
    </row>
    <row r="83" spans="2:41" s="68" customFormat="1" ht="21">
      <c r="B83" s="115" t="s">
        <v>138</v>
      </c>
      <c r="C83" s="92" t="s">
        <v>29</v>
      </c>
      <c r="D83" s="510" t="s">
        <v>112</v>
      </c>
      <c r="E83" s="511"/>
      <c r="F83" s="130" t="s">
        <v>144</v>
      </c>
      <c r="G83" s="512" t="s">
        <v>147</v>
      </c>
      <c r="H83" s="451"/>
      <c r="I83" s="513"/>
      <c r="J83" s="515" t="s">
        <v>136</v>
      </c>
      <c r="K83" s="515"/>
      <c r="L83" s="131"/>
      <c r="M83" s="431">
        <v>211800</v>
      </c>
      <c r="N83" s="431"/>
      <c r="O83" s="432"/>
      <c r="P83" s="430">
        <v>211800</v>
      </c>
      <c r="Q83" s="431"/>
      <c r="R83" s="432"/>
      <c r="S83" s="430">
        <v>29851</v>
      </c>
      <c r="T83" s="431"/>
      <c r="U83" s="432"/>
      <c r="V83" s="430">
        <v>0</v>
      </c>
      <c r="W83" s="431"/>
      <c r="X83" s="432"/>
      <c r="Y83" s="430">
        <v>0</v>
      </c>
      <c r="Z83" s="431"/>
      <c r="AA83" s="432"/>
      <c r="AB83" s="398">
        <f t="shared" si="2"/>
        <v>29851</v>
      </c>
      <c r="AC83" s="399"/>
      <c r="AD83" s="401"/>
      <c r="AE83" s="398">
        <v>181949</v>
      </c>
      <c r="AF83" s="399"/>
      <c r="AG83" s="401"/>
      <c r="AH83" s="398">
        <v>181949</v>
      </c>
      <c r="AI83" s="399"/>
      <c r="AJ83" s="400"/>
      <c r="AK83" s="142"/>
      <c r="AL83" s="89" t="str">
        <f t="shared" si="3"/>
        <v>93701139900020940851</v>
      </c>
      <c r="AM83" s="144"/>
      <c r="AN83" s="144"/>
      <c r="AO83" s="88"/>
    </row>
    <row r="84" spans="2:41" s="68" customFormat="1" ht="31.2">
      <c r="B84" s="115" t="s">
        <v>121</v>
      </c>
      <c r="C84" s="92" t="s">
        <v>29</v>
      </c>
      <c r="D84" s="510" t="s">
        <v>112</v>
      </c>
      <c r="E84" s="511"/>
      <c r="F84" s="130" t="s">
        <v>148</v>
      </c>
      <c r="G84" s="512" t="s">
        <v>149</v>
      </c>
      <c r="H84" s="451"/>
      <c r="I84" s="513"/>
      <c r="J84" s="515" t="s">
        <v>119</v>
      </c>
      <c r="K84" s="515"/>
      <c r="L84" s="131"/>
      <c r="M84" s="431">
        <v>302400</v>
      </c>
      <c r="N84" s="431"/>
      <c r="O84" s="432"/>
      <c r="P84" s="430">
        <v>302400</v>
      </c>
      <c r="Q84" s="431"/>
      <c r="R84" s="432"/>
      <c r="S84" s="430">
        <v>62536.5</v>
      </c>
      <c r="T84" s="431"/>
      <c r="U84" s="432"/>
      <c r="V84" s="430">
        <v>0</v>
      </c>
      <c r="W84" s="431"/>
      <c r="X84" s="432"/>
      <c r="Y84" s="430">
        <v>0</v>
      </c>
      <c r="Z84" s="431"/>
      <c r="AA84" s="432"/>
      <c r="AB84" s="398">
        <f t="shared" si="2"/>
        <v>62536.5</v>
      </c>
      <c r="AC84" s="399"/>
      <c r="AD84" s="401"/>
      <c r="AE84" s="398">
        <v>239863.5</v>
      </c>
      <c r="AF84" s="399"/>
      <c r="AG84" s="401"/>
      <c r="AH84" s="398">
        <v>239863.5</v>
      </c>
      <c r="AI84" s="399"/>
      <c r="AJ84" s="400"/>
      <c r="AK84" s="142"/>
      <c r="AL84" s="89" t="str">
        <f t="shared" si="3"/>
        <v>93702039900051180121</v>
      </c>
      <c r="AM84" s="144"/>
      <c r="AN84" s="144"/>
      <c r="AO84" s="88"/>
    </row>
    <row r="85" spans="2:41" s="68" customFormat="1" ht="61.8">
      <c r="B85" s="115" t="s">
        <v>123</v>
      </c>
      <c r="C85" s="92" t="s">
        <v>29</v>
      </c>
      <c r="D85" s="510" t="s">
        <v>112</v>
      </c>
      <c r="E85" s="511"/>
      <c r="F85" s="130" t="s">
        <v>148</v>
      </c>
      <c r="G85" s="512" t="s">
        <v>149</v>
      </c>
      <c r="H85" s="451"/>
      <c r="I85" s="513"/>
      <c r="J85" s="515" t="s">
        <v>122</v>
      </c>
      <c r="K85" s="515"/>
      <c r="L85" s="131"/>
      <c r="M85" s="431">
        <v>88400</v>
      </c>
      <c r="N85" s="431"/>
      <c r="O85" s="432"/>
      <c r="P85" s="430">
        <v>88400</v>
      </c>
      <c r="Q85" s="431"/>
      <c r="R85" s="432"/>
      <c r="S85" s="430">
        <v>15108.83</v>
      </c>
      <c r="T85" s="431"/>
      <c r="U85" s="432"/>
      <c r="V85" s="430">
        <v>0</v>
      </c>
      <c r="W85" s="431"/>
      <c r="X85" s="432"/>
      <c r="Y85" s="430">
        <v>0</v>
      </c>
      <c r="Z85" s="431"/>
      <c r="AA85" s="432"/>
      <c r="AB85" s="398">
        <f t="shared" si="2"/>
        <v>15108.83</v>
      </c>
      <c r="AC85" s="399"/>
      <c r="AD85" s="401"/>
      <c r="AE85" s="398">
        <v>73291.17</v>
      </c>
      <c r="AF85" s="399"/>
      <c r="AG85" s="401"/>
      <c r="AH85" s="398">
        <v>73291.17</v>
      </c>
      <c r="AI85" s="399"/>
      <c r="AJ85" s="400"/>
      <c r="AK85" s="142"/>
      <c r="AL85" s="89" t="str">
        <f t="shared" si="3"/>
        <v>93702039900051180129</v>
      </c>
      <c r="AM85" s="144"/>
      <c r="AN85" s="144"/>
      <c r="AO85" s="88"/>
    </row>
    <row r="86" spans="2:41" s="68" customFormat="1" ht="31.2">
      <c r="B86" s="115" t="s">
        <v>127</v>
      </c>
      <c r="C86" s="92" t="s">
        <v>29</v>
      </c>
      <c r="D86" s="510" t="s">
        <v>112</v>
      </c>
      <c r="E86" s="511"/>
      <c r="F86" s="130" t="s">
        <v>148</v>
      </c>
      <c r="G86" s="512" t="s">
        <v>149</v>
      </c>
      <c r="H86" s="451"/>
      <c r="I86" s="513"/>
      <c r="J86" s="515" t="s">
        <v>126</v>
      </c>
      <c r="K86" s="515"/>
      <c r="L86" s="131"/>
      <c r="M86" s="431">
        <v>28300</v>
      </c>
      <c r="N86" s="431"/>
      <c r="O86" s="432"/>
      <c r="P86" s="430">
        <v>28300</v>
      </c>
      <c r="Q86" s="431"/>
      <c r="R86" s="432"/>
      <c r="S86" s="430">
        <v>0</v>
      </c>
      <c r="T86" s="431"/>
      <c r="U86" s="432"/>
      <c r="V86" s="430">
        <v>0</v>
      </c>
      <c r="W86" s="431"/>
      <c r="X86" s="432"/>
      <c r="Y86" s="430">
        <v>0</v>
      </c>
      <c r="Z86" s="431"/>
      <c r="AA86" s="432"/>
      <c r="AB86" s="398">
        <f t="shared" si="2"/>
        <v>0</v>
      </c>
      <c r="AC86" s="399"/>
      <c r="AD86" s="401"/>
      <c r="AE86" s="398">
        <v>28300</v>
      </c>
      <c r="AF86" s="399"/>
      <c r="AG86" s="401"/>
      <c r="AH86" s="398">
        <v>28300</v>
      </c>
      <c r="AI86" s="399"/>
      <c r="AJ86" s="400"/>
      <c r="AK86" s="142"/>
      <c r="AL86" s="89" t="str">
        <f t="shared" si="3"/>
        <v>93702039900051180242</v>
      </c>
      <c r="AM86" s="144"/>
      <c r="AN86" s="144"/>
      <c r="AO86" s="88"/>
    </row>
    <row r="87" spans="2:41" s="68" customFormat="1" ht="21">
      <c r="B87" s="115" t="s">
        <v>129</v>
      </c>
      <c r="C87" s="92" t="s">
        <v>29</v>
      </c>
      <c r="D87" s="510" t="s">
        <v>112</v>
      </c>
      <c r="E87" s="511"/>
      <c r="F87" s="130" t="s">
        <v>148</v>
      </c>
      <c r="G87" s="512" t="s">
        <v>149</v>
      </c>
      <c r="H87" s="451"/>
      <c r="I87" s="513"/>
      <c r="J87" s="515" t="s">
        <v>128</v>
      </c>
      <c r="K87" s="515"/>
      <c r="L87" s="131"/>
      <c r="M87" s="431">
        <v>18000</v>
      </c>
      <c r="N87" s="431"/>
      <c r="O87" s="432"/>
      <c r="P87" s="430">
        <v>18000</v>
      </c>
      <c r="Q87" s="431"/>
      <c r="R87" s="432"/>
      <c r="S87" s="430">
        <v>0</v>
      </c>
      <c r="T87" s="431"/>
      <c r="U87" s="432"/>
      <c r="V87" s="430">
        <v>0</v>
      </c>
      <c r="W87" s="431"/>
      <c r="X87" s="432"/>
      <c r="Y87" s="430">
        <v>0</v>
      </c>
      <c r="Z87" s="431"/>
      <c r="AA87" s="432"/>
      <c r="AB87" s="398">
        <f t="shared" si="2"/>
        <v>0</v>
      </c>
      <c r="AC87" s="399"/>
      <c r="AD87" s="401"/>
      <c r="AE87" s="398">
        <v>18000</v>
      </c>
      <c r="AF87" s="399"/>
      <c r="AG87" s="401"/>
      <c r="AH87" s="398">
        <v>18000</v>
      </c>
      <c r="AI87" s="399"/>
      <c r="AJ87" s="400"/>
      <c r="AK87" s="142"/>
      <c r="AL87" s="89" t="str">
        <f t="shared" si="3"/>
        <v>93702039900051180244</v>
      </c>
      <c r="AM87" s="144"/>
      <c r="AN87" s="144"/>
      <c r="AO87" s="88"/>
    </row>
    <row r="88" spans="2:41" s="68" customFormat="1" ht="21">
      <c r="B88" s="115" t="s">
        <v>129</v>
      </c>
      <c r="C88" s="92" t="s">
        <v>29</v>
      </c>
      <c r="D88" s="510" t="s">
        <v>112</v>
      </c>
      <c r="E88" s="511"/>
      <c r="F88" s="130" t="s">
        <v>151</v>
      </c>
      <c r="G88" s="512" t="s">
        <v>150</v>
      </c>
      <c r="H88" s="451"/>
      <c r="I88" s="513"/>
      <c r="J88" s="515" t="s">
        <v>128</v>
      </c>
      <c r="K88" s="515"/>
      <c r="L88" s="131"/>
      <c r="M88" s="431">
        <v>460000</v>
      </c>
      <c r="N88" s="431"/>
      <c r="O88" s="432"/>
      <c r="P88" s="430">
        <v>460000</v>
      </c>
      <c r="Q88" s="431"/>
      <c r="R88" s="432"/>
      <c r="S88" s="430">
        <v>0</v>
      </c>
      <c r="T88" s="431"/>
      <c r="U88" s="432"/>
      <c r="V88" s="430">
        <v>0</v>
      </c>
      <c r="W88" s="431"/>
      <c r="X88" s="432"/>
      <c r="Y88" s="430">
        <v>0</v>
      </c>
      <c r="Z88" s="431"/>
      <c r="AA88" s="432"/>
      <c r="AB88" s="398">
        <f t="shared" si="2"/>
        <v>0</v>
      </c>
      <c r="AC88" s="399"/>
      <c r="AD88" s="401"/>
      <c r="AE88" s="398">
        <v>460000</v>
      </c>
      <c r="AF88" s="399"/>
      <c r="AG88" s="401"/>
      <c r="AH88" s="398">
        <v>460000</v>
      </c>
      <c r="AI88" s="399"/>
      <c r="AJ88" s="400"/>
      <c r="AK88" s="142"/>
      <c r="AL88" s="89" t="str">
        <f t="shared" si="3"/>
        <v>93703109900000201244</v>
      </c>
      <c r="AM88" s="144"/>
      <c r="AN88" s="144"/>
      <c r="AO88" s="88"/>
    </row>
    <row r="89" spans="2:41" s="68" customFormat="1" ht="21">
      <c r="B89" s="115" t="s">
        <v>129</v>
      </c>
      <c r="C89" s="92" t="s">
        <v>29</v>
      </c>
      <c r="D89" s="510" t="s">
        <v>112</v>
      </c>
      <c r="E89" s="511"/>
      <c r="F89" s="130" t="s">
        <v>153</v>
      </c>
      <c r="G89" s="512" t="s">
        <v>152</v>
      </c>
      <c r="H89" s="451"/>
      <c r="I89" s="513"/>
      <c r="J89" s="515" t="s">
        <v>128</v>
      </c>
      <c r="K89" s="515"/>
      <c r="L89" s="131"/>
      <c r="M89" s="431">
        <v>3080000</v>
      </c>
      <c r="N89" s="431"/>
      <c r="O89" s="432"/>
      <c r="P89" s="430">
        <v>3080000</v>
      </c>
      <c r="Q89" s="431"/>
      <c r="R89" s="432"/>
      <c r="S89" s="430">
        <v>675021.24</v>
      </c>
      <c r="T89" s="431"/>
      <c r="U89" s="432"/>
      <c r="V89" s="430">
        <v>0</v>
      </c>
      <c r="W89" s="431"/>
      <c r="X89" s="432"/>
      <c r="Y89" s="430">
        <v>0</v>
      </c>
      <c r="Z89" s="431"/>
      <c r="AA89" s="432"/>
      <c r="AB89" s="398">
        <f t="shared" si="2"/>
        <v>675021.24</v>
      </c>
      <c r="AC89" s="399"/>
      <c r="AD89" s="401"/>
      <c r="AE89" s="398">
        <v>2404978.7599999998</v>
      </c>
      <c r="AF89" s="399"/>
      <c r="AG89" s="401"/>
      <c r="AH89" s="398">
        <v>2404978.7599999998</v>
      </c>
      <c r="AI89" s="399"/>
      <c r="AJ89" s="400"/>
      <c r="AK89" s="142"/>
      <c r="AL89" s="89" t="str">
        <f t="shared" si="3"/>
        <v>93704099900000411244</v>
      </c>
      <c r="AM89" s="144"/>
      <c r="AN89" s="144"/>
      <c r="AO89" s="88"/>
    </row>
    <row r="90" spans="2:41" s="68" customFormat="1" ht="21">
      <c r="B90" s="115" t="s">
        <v>129</v>
      </c>
      <c r="C90" s="92" t="s">
        <v>29</v>
      </c>
      <c r="D90" s="510" t="s">
        <v>112</v>
      </c>
      <c r="E90" s="511"/>
      <c r="F90" s="130" t="s">
        <v>153</v>
      </c>
      <c r="G90" s="512" t="s">
        <v>154</v>
      </c>
      <c r="H90" s="451"/>
      <c r="I90" s="513"/>
      <c r="J90" s="515" t="s">
        <v>128</v>
      </c>
      <c r="K90" s="515"/>
      <c r="L90" s="131"/>
      <c r="M90" s="431">
        <v>5676179.0999999996</v>
      </c>
      <c r="N90" s="431"/>
      <c r="O90" s="432"/>
      <c r="P90" s="430">
        <v>5676179.0999999996</v>
      </c>
      <c r="Q90" s="431"/>
      <c r="R90" s="432"/>
      <c r="S90" s="430">
        <v>0</v>
      </c>
      <c r="T90" s="431"/>
      <c r="U90" s="432"/>
      <c r="V90" s="430">
        <v>0</v>
      </c>
      <c r="W90" s="431"/>
      <c r="X90" s="432"/>
      <c r="Y90" s="430">
        <v>0</v>
      </c>
      <c r="Z90" s="431"/>
      <c r="AA90" s="432"/>
      <c r="AB90" s="398">
        <f t="shared" si="2"/>
        <v>0</v>
      </c>
      <c r="AC90" s="399"/>
      <c r="AD90" s="401"/>
      <c r="AE90" s="398">
        <v>5676179.0999999996</v>
      </c>
      <c r="AF90" s="399"/>
      <c r="AG90" s="401"/>
      <c r="AH90" s="398">
        <v>5676179.0999999996</v>
      </c>
      <c r="AI90" s="399"/>
      <c r="AJ90" s="400"/>
      <c r="AK90" s="142"/>
      <c r="AL90" s="89" t="str">
        <f t="shared" si="3"/>
        <v>93704099900000412244</v>
      </c>
      <c r="AM90" s="144"/>
      <c r="AN90" s="144"/>
      <c r="AO90" s="88"/>
    </row>
    <row r="91" spans="2:41" s="68" customFormat="1">
      <c r="B91" s="115" t="s">
        <v>155</v>
      </c>
      <c r="C91" s="92" t="s">
        <v>29</v>
      </c>
      <c r="D91" s="510" t="s">
        <v>112</v>
      </c>
      <c r="E91" s="511"/>
      <c r="F91" s="130" t="s">
        <v>153</v>
      </c>
      <c r="G91" s="512" t="s">
        <v>156</v>
      </c>
      <c r="H91" s="451"/>
      <c r="I91" s="513"/>
      <c r="J91" s="515" t="s">
        <v>157</v>
      </c>
      <c r="K91" s="515"/>
      <c r="L91" s="131"/>
      <c r="M91" s="431">
        <v>483820.9</v>
      </c>
      <c r="N91" s="431"/>
      <c r="O91" s="432"/>
      <c r="P91" s="430">
        <v>483820.9</v>
      </c>
      <c r="Q91" s="431"/>
      <c r="R91" s="432"/>
      <c r="S91" s="430">
        <v>0</v>
      </c>
      <c r="T91" s="431"/>
      <c r="U91" s="432"/>
      <c r="V91" s="430">
        <v>0</v>
      </c>
      <c r="W91" s="431"/>
      <c r="X91" s="432"/>
      <c r="Y91" s="430">
        <v>0</v>
      </c>
      <c r="Z91" s="431"/>
      <c r="AA91" s="432"/>
      <c r="AB91" s="398">
        <f t="shared" si="2"/>
        <v>0</v>
      </c>
      <c r="AC91" s="399"/>
      <c r="AD91" s="401"/>
      <c r="AE91" s="398">
        <v>483820.9</v>
      </c>
      <c r="AF91" s="399"/>
      <c r="AG91" s="401"/>
      <c r="AH91" s="398">
        <v>483820.9</v>
      </c>
      <c r="AI91" s="399"/>
      <c r="AJ91" s="400"/>
      <c r="AK91" s="142"/>
      <c r="AL91" s="89" t="str">
        <f t="shared" si="3"/>
        <v>93704099900000413540</v>
      </c>
      <c r="AM91" s="144"/>
      <c r="AN91" s="144"/>
      <c r="AO91" s="88"/>
    </row>
    <row r="92" spans="2:41" s="68" customFormat="1" ht="21">
      <c r="B92" s="115" t="s">
        <v>129</v>
      </c>
      <c r="C92" s="92" t="s">
        <v>29</v>
      </c>
      <c r="D92" s="510" t="s">
        <v>112</v>
      </c>
      <c r="E92" s="511"/>
      <c r="F92" s="130" t="s">
        <v>159</v>
      </c>
      <c r="G92" s="512" t="s">
        <v>158</v>
      </c>
      <c r="H92" s="451"/>
      <c r="I92" s="513"/>
      <c r="J92" s="515" t="s">
        <v>128</v>
      </c>
      <c r="K92" s="515"/>
      <c r="L92" s="131"/>
      <c r="M92" s="431">
        <v>600000</v>
      </c>
      <c r="N92" s="431"/>
      <c r="O92" s="432"/>
      <c r="P92" s="430">
        <v>600000</v>
      </c>
      <c r="Q92" s="431"/>
      <c r="R92" s="432"/>
      <c r="S92" s="430">
        <v>81827.39</v>
      </c>
      <c r="T92" s="431"/>
      <c r="U92" s="432"/>
      <c r="V92" s="430">
        <v>0</v>
      </c>
      <c r="W92" s="431"/>
      <c r="X92" s="432"/>
      <c r="Y92" s="430">
        <v>0</v>
      </c>
      <c r="Z92" s="431"/>
      <c r="AA92" s="432"/>
      <c r="AB92" s="398">
        <f t="shared" si="2"/>
        <v>81827.39</v>
      </c>
      <c r="AC92" s="399"/>
      <c r="AD92" s="401"/>
      <c r="AE92" s="398">
        <v>518172.61</v>
      </c>
      <c r="AF92" s="399"/>
      <c r="AG92" s="401"/>
      <c r="AH92" s="398">
        <v>518172.61</v>
      </c>
      <c r="AI92" s="399"/>
      <c r="AJ92" s="400"/>
      <c r="AK92" s="142"/>
      <c r="AL92" s="89" t="str">
        <f t="shared" si="3"/>
        <v>93704129900000422244</v>
      </c>
      <c r="AM92" s="144"/>
      <c r="AN92" s="144"/>
      <c r="AO92" s="88"/>
    </row>
    <row r="93" spans="2:41" s="68" customFormat="1" ht="21">
      <c r="B93" s="115" t="s">
        <v>129</v>
      </c>
      <c r="C93" s="92" t="s">
        <v>29</v>
      </c>
      <c r="D93" s="510" t="s">
        <v>112</v>
      </c>
      <c r="E93" s="511"/>
      <c r="F93" s="130" t="s">
        <v>161</v>
      </c>
      <c r="G93" s="512" t="s">
        <v>160</v>
      </c>
      <c r="H93" s="451"/>
      <c r="I93" s="513"/>
      <c r="J93" s="515" t="s">
        <v>128</v>
      </c>
      <c r="K93" s="515"/>
      <c r="L93" s="131"/>
      <c r="M93" s="431">
        <v>330000</v>
      </c>
      <c r="N93" s="431"/>
      <c r="O93" s="432"/>
      <c r="P93" s="430">
        <v>330000</v>
      </c>
      <c r="Q93" s="431"/>
      <c r="R93" s="432"/>
      <c r="S93" s="430">
        <v>47327.96</v>
      </c>
      <c r="T93" s="431"/>
      <c r="U93" s="432"/>
      <c r="V93" s="430">
        <v>0</v>
      </c>
      <c r="W93" s="431"/>
      <c r="X93" s="432"/>
      <c r="Y93" s="430">
        <v>0</v>
      </c>
      <c r="Z93" s="431"/>
      <c r="AA93" s="432"/>
      <c r="AB93" s="398">
        <f t="shared" si="2"/>
        <v>47327.96</v>
      </c>
      <c r="AC93" s="399"/>
      <c r="AD93" s="401"/>
      <c r="AE93" s="398">
        <v>282672.03999999998</v>
      </c>
      <c r="AF93" s="399"/>
      <c r="AG93" s="401"/>
      <c r="AH93" s="398">
        <v>282672.03999999998</v>
      </c>
      <c r="AI93" s="399"/>
      <c r="AJ93" s="400"/>
      <c r="AK93" s="142"/>
      <c r="AL93" s="89" t="str">
        <f t="shared" si="3"/>
        <v>93705019900000511244</v>
      </c>
      <c r="AM93" s="144"/>
      <c r="AN93" s="144"/>
      <c r="AO93" s="88"/>
    </row>
    <row r="94" spans="2:41" s="68" customFormat="1" ht="21">
      <c r="B94" s="115" t="s">
        <v>129</v>
      </c>
      <c r="C94" s="92" t="s">
        <v>29</v>
      </c>
      <c r="D94" s="510" t="s">
        <v>112</v>
      </c>
      <c r="E94" s="511"/>
      <c r="F94" s="130" t="s">
        <v>161</v>
      </c>
      <c r="G94" s="512" t="s">
        <v>162</v>
      </c>
      <c r="H94" s="451"/>
      <c r="I94" s="513"/>
      <c r="J94" s="515" t="s">
        <v>128</v>
      </c>
      <c r="K94" s="515"/>
      <c r="L94" s="131"/>
      <c r="M94" s="431">
        <v>250000</v>
      </c>
      <c r="N94" s="431"/>
      <c r="O94" s="432"/>
      <c r="P94" s="430">
        <v>250000</v>
      </c>
      <c r="Q94" s="431"/>
      <c r="R94" s="432"/>
      <c r="S94" s="430">
        <v>62784.74</v>
      </c>
      <c r="T94" s="431"/>
      <c r="U94" s="432"/>
      <c r="V94" s="430">
        <v>0</v>
      </c>
      <c r="W94" s="431"/>
      <c r="X94" s="432"/>
      <c r="Y94" s="430">
        <v>0</v>
      </c>
      <c r="Z94" s="431"/>
      <c r="AA94" s="432"/>
      <c r="AB94" s="398">
        <f t="shared" si="2"/>
        <v>62784.74</v>
      </c>
      <c r="AC94" s="399"/>
      <c r="AD94" s="401"/>
      <c r="AE94" s="398">
        <v>187215.26</v>
      </c>
      <c r="AF94" s="399"/>
      <c r="AG94" s="401"/>
      <c r="AH94" s="398">
        <v>187215.26</v>
      </c>
      <c r="AI94" s="399"/>
      <c r="AJ94" s="400"/>
      <c r="AK94" s="142"/>
      <c r="AL94" s="89" t="str">
        <f t="shared" si="3"/>
        <v>93705019900000512244</v>
      </c>
      <c r="AM94" s="144"/>
      <c r="AN94" s="144"/>
      <c r="AO94" s="88"/>
    </row>
    <row r="95" spans="2:41" s="68" customFormat="1">
      <c r="B95" s="115" t="s">
        <v>131</v>
      </c>
      <c r="C95" s="92" t="s">
        <v>29</v>
      </c>
      <c r="D95" s="510" t="s">
        <v>112</v>
      </c>
      <c r="E95" s="511"/>
      <c r="F95" s="130" t="s">
        <v>161</v>
      </c>
      <c r="G95" s="512" t="s">
        <v>162</v>
      </c>
      <c r="H95" s="451"/>
      <c r="I95" s="513"/>
      <c r="J95" s="515" t="s">
        <v>130</v>
      </c>
      <c r="K95" s="515"/>
      <c r="L95" s="131"/>
      <c r="M95" s="431">
        <v>170500</v>
      </c>
      <c r="N95" s="431"/>
      <c r="O95" s="432"/>
      <c r="P95" s="430">
        <v>170500</v>
      </c>
      <c r="Q95" s="431"/>
      <c r="R95" s="432"/>
      <c r="S95" s="430">
        <v>16921.14</v>
      </c>
      <c r="T95" s="431"/>
      <c r="U95" s="432"/>
      <c r="V95" s="430">
        <v>0</v>
      </c>
      <c r="W95" s="431"/>
      <c r="X95" s="432"/>
      <c r="Y95" s="430">
        <v>0</v>
      </c>
      <c r="Z95" s="431"/>
      <c r="AA95" s="432"/>
      <c r="AB95" s="398">
        <f t="shared" ref="AB95:AB129" si="4">S95+V95+Y95</f>
        <v>16921.14</v>
      </c>
      <c r="AC95" s="399"/>
      <c r="AD95" s="401"/>
      <c r="AE95" s="398">
        <v>153578.85999999999</v>
      </c>
      <c r="AF95" s="399"/>
      <c r="AG95" s="401"/>
      <c r="AH95" s="398">
        <v>153578.85999999999</v>
      </c>
      <c r="AI95" s="399"/>
      <c r="AJ95" s="400"/>
      <c r="AK95" s="142"/>
      <c r="AL95" s="89" t="str">
        <f t="shared" ref="AL95:AL129" si="5">IF(D95="","000",D95)&amp;IF(F95="","0000",F95)&amp;IF(G95="","0000000000",G95)&amp;IF(J95="","000",J95)&amp;L95</f>
        <v>93705019900000512247</v>
      </c>
      <c r="AM95" s="144"/>
      <c r="AN95" s="144"/>
      <c r="AO95" s="88"/>
    </row>
    <row r="96" spans="2:41" s="68" customFormat="1" ht="21">
      <c r="B96" s="115" t="s">
        <v>129</v>
      </c>
      <c r="C96" s="92" t="s">
        <v>29</v>
      </c>
      <c r="D96" s="510" t="s">
        <v>112</v>
      </c>
      <c r="E96" s="511"/>
      <c r="F96" s="130" t="s">
        <v>161</v>
      </c>
      <c r="G96" s="512" t="s">
        <v>163</v>
      </c>
      <c r="H96" s="451"/>
      <c r="I96" s="513"/>
      <c r="J96" s="515" t="s">
        <v>128</v>
      </c>
      <c r="K96" s="515"/>
      <c r="L96" s="131"/>
      <c r="M96" s="431">
        <v>450000</v>
      </c>
      <c r="N96" s="431"/>
      <c r="O96" s="432"/>
      <c r="P96" s="430">
        <v>450000</v>
      </c>
      <c r="Q96" s="431"/>
      <c r="R96" s="432"/>
      <c r="S96" s="430">
        <v>8000</v>
      </c>
      <c r="T96" s="431"/>
      <c r="U96" s="432"/>
      <c r="V96" s="430">
        <v>0</v>
      </c>
      <c r="W96" s="431"/>
      <c r="X96" s="432"/>
      <c r="Y96" s="430">
        <v>0</v>
      </c>
      <c r="Z96" s="431"/>
      <c r="AA96" s="432"/>
      <c r="AB96" s="398">
        <f t="shared" si="4"/>
        <v>8000</v>
      </c>
      <c r="AC96" s="399"/>
      <c r="AD96" s="401"/>
      <c r="AE96" s="398">
        <v>442000</v>
      </c>
      <c r="AF96" s="399"/>
      <c r="AG96" s="401"/>
      <c r="AH96" s="398">
        <v>442000</v>
      </c>
      <c r="AI96" s="399"/>
      <c r="AJ96" s="400"/>
      <c r="AK96" s="142"/>
      <c r="AL96" s="89" t="str">
        <f t="shared" si="5"/>
        <v>93705019900000513244</v>
      </c>
      <c r="AM96" s="144"/>
      <c r="AN96" s="144"/>
      <c r="AO96" s="88"/>
    </row>
    <row r="97" spans="2:41" s="68" customFormat="1" ht="21">
      <c r="B97" s="115" t="s">
        <v>138</v>
      </c>
      <c r="C97" s="92" t="s">
        <v>29</v>
      </c>
      <c r="D97" s="510" t="s">
        <v>112</v>
      </c>
      <c r="E97" s="511"/>
      <c r="F97" s="130" t="s">
        <v>161</v>
      </c>
      <c r="G97" s="512" t="s">
        <v>147</v>
      </c>
      <c r="H97" s="451"/>
      <c r="I97" s="513"/>
      <c r="J97" s="515" t="s">
        <v>136</v>
      </c>
      <c r="K97" s="515"/>
      <c r="L97" s="131"/>
      <c r="M97" s="431">
        <v>250900</v>
      </c>
      <c r="N97" s="431"/>
      <c r="O97" s="432"/>
      <c r="P97" s="430">
        <v>250900</v>
      </c>
      <c r="Q97" s="431"/>
      <c r="R97" s="432"/>
      <c r="S97" s="430">
        <v>43427</v>
      </c>
      <c r="T97" s="431"/>
      <c r="U97" s="432"/>
      <c r="V97" s="430">
        <v>0</v>
      </c>
      <c r="W97" s="431"/>
      <c r="X97" s="432"/>
      <c r="Y97" s="430">
        <v>0</v>
      </c>
      <c r="Z97" s="431"/>
      <c r="AA97" s="432"/>
      <c r="AB97" s="398">
        <f t="shared" si="4"/>
        <v>43427</v>
      </c>
      <c r="AC97" s="399"/>
      <c r="AD97" s="401"/>
      <c r="AE97" s="398">
        <v>207473</v>
      </c>
      <c r="AF97" s="399"/>
      <c r="AG97" s="401"/>
      <c r="AH97" s="398">
        <v>207473</v>
      </c>
      <c r="AI97" s="399"/>
      <c r="AJ97" s="400"/>
      <c r="AK97" s="142"/>
      <c r="AL97" s="89" t="str">
        <f t="shared" si="5"/>
        <v>93705019900020940851</v>
      </c>
      <c r="AM97" s="144"/>
      <c r="AN97" s="144"/>
      <c r="AO97" s="88"/>
    </row>
    <row r="98" spans="2:41" s="68" customFormat="1" ht="51.6">
      <c r="B98" s="115" t="s">
        <v>164</v>
      </c>
      <c r="C98" s="92" t="s">
        <v>29</v>
      </c>
      <c r="D98" s="510" t="s">
        <v>112</v>
      </c>
      <c r="E98" s="511"/>
      <c r="F98" s="130" t="s">
        <v>161</v>
      </c>
      <c r="G98" s="512" t="s">
        <v>165</v>
      </c>
      <c r="H98" s="451"/>
      <c r="I98" s="513"/>
      <c r="J98" s="515" t="s">
        <v>166</v>
      </c>
      <c r="K98" s="515"/>
      <c r="L98" s="131"/>
      <c r="M98" s="431">
        <v>12554543.16</v>
      </c>
      <c r="N98" s="431"/>
      <c r="O98" s="432"/>
      <c r="P98" s="430">
        <v>12554543.16</v>
      </c>
      <c r="Q98" s="431"/>
      <c r="R98" s="432"/>
      <c r="S98" s="430">
        <v>0</v>
      </c>
      <c r="T98" s="431"/>
      <c r="U98" s="432"/>
      <c r="V98" s="430">
        <v>0</v>
      </c>
      <c r="W98" s="431"/>
      <c r="X98" s="432"/>
      <c r="Y98" s="430">
        <v>0</v>
      </c>
      <c r="Z98" s="431"/>
      <c r="AA98" s="432"/>
      <c r="AB98" s="398">
        <f t="shared" si="4"/>
        <v>0</v>
      </c>
      <c r="AC98" s="399"/>
      <c r="AD98" s="401"/>
      <c r="AE98" s="398">
        <v>12554543.16</v>
      </c>
      <c r="AF98" s="399"/>
      <c r="AG98" s="401"/>
      <c r="AH98" s="398">
        <v>12554543.16</v>
      </c>
      <c r="AI98" s="399"/>
      <c r="AJ98" s="400"/>
      <c r="AK98" s="142"/>
      <c r="AL98" s="89" t="str">
        <f t="shared" si="5"/>
        <v>9370501990F367483412</v>
      </c>
      <c r="AM98" s="144"/>
      <c r="AN98" s="144"/>
      <c r="AO98" s="88"/>
    </row>
    <row r="99" spans="2:41" s="68" customFormat="1">
      <c r="B99" s="115" t="s">
        <v>135</v>
      </c>
      <c r="C99" s="92" t="s">
        <v>29</v>
      </c>
      <c r="D99" s="510" t="s">
        <v>112</v>
      </c>
      <c r="E99" s="511"/>
      <c r="F99" s="130" t="s">
        <v>161</v>
      </c>
      <c r="G99" s="512" t="s">
        <v>165</v>
      </c>
      <c r="H99" s="451"/>
      <c r="I99" s="513"/>
      <c r="J99" s="515" t="s">
        <v>134</v>
      </c>
      <c r="K99" s="515"/>
      <c r="L99" s="131"/>
      <c r="M99" s="431">
        <v>14791116.779999999</v>
      </c>
      <c r="N99" s="431"/>
      <c r="O99" s="432"/>
      <c r="P99" s="430">
        <v>14791116.779999999</v>
      </c>
      <c r="Q99" s="431"/>
      <c r="R99" s="432"/>
      <c r="S99" s="430">
        <v>0</v>
      </c>
      <c r="T99" s="431"/>
      <c r="U99" s="432"/>
      <c r="V99" s="430">
        <v>0</v>
      </c>
      <c r="W99" s="431"/>
      <c r="X99" s="432"/>
      <c r="Y99" s="430">
        <v>0</v>
      </c>
      <c r="Z99" s="431"/>
      <c r="AA99" s="432"/>
      <c r="AB99" s="398">
        <f t="shared" si="4"/>
        <v>0</v>
      </c>
      <c r="AC99" s="399"/>
      <c r="AD99" s="401"/>
      <c r="AE99" s="398">
        <v>14791116.779999999</v>
      </c>
      <c r="AF99" s="399"/>
      <c r="AG99" s="401"/>
      <c r="AH99" s="398">
        <v>14791116.779999999</v>
      </c>
      <c r="AI99" s="399"/>
      <c r="AJ99" s="400"/>
      <c r="AK99" s="142"/>
      <c r="AL99" s="89" t="str">
        <f t="shared" si="5"/>
        <v>9370501990F367483853</v>
      </c>
      <c r="AM99" s="144"/>
      <c r="AN99" s="144"/>
      <c r="AO99" s="88"/>
    </row>
    <row r="100" spans="2:41" s="68" customFormat="1" ht="51.6">
      <c r="B100" s="115" t="s">
        <v>164</v>
      </c>
      <c r="C100" s="92" t="s">
        <v>29</v>
      </c>
      <c r="D100" s="510" t="s">
        <v>112</v>
      </c>
      <c r="E100" s="511"/>
      <c r="F100" s="130" t="s">
        <v>161</v>
      </c>
      <c r="G100" s="512" t="s">
        <v>167</v>
      </c>
      <c r="H100" s="451"/>
      <c r="I100" s="513"/>
      <c r="J100" s="515" t="s">
        <v>166</v>
      </c>
      <c r="K100" s="515"/>
      <c r="L100" s="131"/>
      <c r="M100" s="431">
        <v>388284.84</v>
      </c>
      <c r="N100" s="431"/>
      <c r="O100" s="432"/>
      <c r="P100" s="430">
        <v>388284.84</v>
      </c>
      <c r="Q100" s="431"/>
      <c r="R100" s="432"/>
      <c r="S100" s="430">
        <v>0</v>
      </c>
      <c r="T100" s="431"/>
      <c r="U100" s="432"/>
      <c r="V100" s="430">
        <v>0</v>
      </c>
      <c r="W100" s="431"/>
      <c r="X100" s="432"/>
      <c r="Y100" s="430">
        <v>0</v>
      </c>
      <c r="Z100" s="431"/>
      <c r="AA100" s="432"/>
      <c r="AB100" s="398">
        <f t="shared" si="4"/>
        <v>0</v>
      </c>
      <c r="AC100" s="399"/>
      <c r="AD100" s="401"/>
      <c r="AE100" s="398">
        <v>388284.84</v>
      </c>
      <c r="AF100" s="399"/>
      <c r="AG100" s="401"/>
      <c r="AH100" s="398">
        <v>388284.84</v>
      </c>
      <c r="AI100" s="399"/>
      <c r="AJ100" s="400"/>
      <c r="AK100" s="142"/>
      <c r="AL100" s="89" t="str">
        <f t="shared" si="5"/>
        <v>9370501990F367484412</v>
      </c>
      <c r="AM100" s="144"/>
      <c r="AN100" s="144"/>
      <c r="AO100" s="88"/>
    </row>
    <row r="101" spans="2:41" s="68" customFormat="1">
      <c r="B101" s="115" t="s">
        <v>135</v>
      </c>
      <c r="C101" s="92" t="s">
        <v>29</v>
      </c>
      <c r="D101" s="510" t="s">
        <v>112</v>
      </c>
      <c r="E101" s="511"/>
      <c r="F101" s="130" t="s">
        <v>161</v>
      </c>
      <c r="G101" s="512" t="s">
        <v>167</v>
      </c>
      <c r="H101" s="451"/>
      <c r="I101" s="513"/>
      <c r="J101" s="515" t="s">
        <v>134</v>
      </c>
      <c r="K101" s="515"/>
      <c r="L101" s="131"/>
      <c r="M101" s="431">
        <v>457457.22</v>
      </c>
      <c r="N101" s="431"/>
      <c r="O101" s="432"/>
      <c r="P101" s="430">
        <v>457457.22</v>
      </c>
      <c r="Q101" s="431"/>
      <c r="R101" s="432"/>
      <c r="S101" s="430">
        <v>0</v>
      </c>
      <c r="T101" s="431"/>
      <c r="U101" s="432"/>
      <c r="V101" s="430">
        <v>0</v>
      </c>
      <c r="W101" s="431"/>
      <c r="X101" s="432"/>
      <c r="Y101" s="430">
        <v>0</v>
      </c>
      <c r="Z101" s="431"/>
      <c r="AA101" s="432"/>
      <c r="AB101" s="398">
        <f t="shared" si="4"/>
        <v>0</v>
      </c>
      <c r="AC101" s="399"/>
      <c r="AD101" s="401"/>
      <c r="AE101" s="398">
        <v>457457.22</v>
      </c>
      <c r="AF101" s="399"/>
      <c r="AG101" s="401"/>
      <c r="AH101" s="398">
        <v>457457.22</v>
      </c>
      <c r="AI101" s="399"/>
      <c r="AJ101" s="400"/>
      <c r="AK101" s="142"/>
      <c r="AL101" s="89" t="str">
        <f t="shared" si="5"/>
        <v>9370501990F367484853</v>
      </c>
      <c r="AM101" s="144"/>
      <c r="AN101" s="144"/>
      <c r="AO101" s="88"/>
    </row>
    <row r="102" spans="2:41" s="68" customFormat="1" ht="51.6">
      <c r="B102" s="115" t="s">
        <v>164</v>
      </c>
      <c r="C102" s="92" t="s">
        <v>29</v>
      </c>
      <c r="D102" s="510" t="s">
        <v>112</v>
      </c>
      <c r="E102" s="511"/>
      <c r="F102" s="130" t="s">
        <v>161</v>
      </c>
      <c r="G102" s="512" t="s">
        <v>168</v>
      </c>
      <c r="H102" s="451"/>
      <c r="I102" s="513"/>
      <c r="J102" s="515" t="s">
        <v>166</v>
      </c>
      <c r="K102" s="515"/>
      <c r="L102" s="131"/>
      <c r="M102" s="431">
        <v>2500000</v>
      </c>
      <c r="N102" s="431"/>
      <c r="O102" s="432"/>
      <c r="P102" s="430">
        <v>2500000</v>
      </c>
      <c r="Q102" s="431"/>
      <c r="R102" s="432"/>
      <c r="S102" s="430">
        <v>0</v>
      </c>
      <c r="T102" s="431"/>
      <c r="U102" s="432"/>
      <c r="V102" s="430">
        <v>0</v>
      </c>
      <c r="W102" s="431"/>
      <c r="X102" s="432"/>
      <c r="Y102" s="430">
        <v>0</v>
      </c>
      <c r="Z102" s="431"/>
      <c r="AA102" s="432"/>
      <c r="AB102" s="398">
        <f t="shared" si="4"/>
        <v>0</v>
      </c>
      <c r="AC102" s="399"/>
      <c r="AD102" s="401"/>
      <c r="AE102" s="398">
        <v>2500000</v>
      </c>
      <c r="AF102" s="399"/>
      <c r="AG102" s="401"/>
      <c r="AH102" s="398">
        <v>2500000</v>
      </c>
      <c r="AI102" s="399"/>
      <c r="AJ102" s="400"/>
      <c r="AK102" s="142"/>
      <c r="AL102" s="89" t="str">
        <f t="shared" si="5"/>
        <v>9370501990F3S7484412</v>
      </c>
      <c r="AM102" s="144"/>
      <c r="AN102" s="144"/>
      <c r="AO102" s="88"/>
    </row>
    <row r="103" spans="2:41" s="68" customFormat="1">
      <c r="B103" s="115" t="s">
        <v>135</v>
      </c>
      <c r="C103" s="92" t="s">
        <v>29</v>
      </c>
      <c r="D103" s="510" t="s">
        <v>112</v>
      </c>
      <c r="E103" s="511"/>
      <c r="F103" s="130" t="s">
        <v>161</v>
      </c>
      <c r="G103" s="512" t="s">
        <v>168</v>
      </c>
      <c r="H103" s="451"/>
      <c r="I103" s="513"/>
      <c r="J103" s="515" t="s">
        <v>134</v>
      </c>
      <c r="K103" s="515"/>
      <c r="L103" s="131"/>
      <c r="M103" s="431">
        <v>2500000</v>
      </c>
      <c r="N103" s="431"/>
      <c r="O103" s="432"/>
      <c r="P103" s="430">
        <v>2500000</v>
      </c>
      <c r="Q103" s="431"/>
      <c r="R103" s="432"/>
      <c r="S103" s="430">
        <v>0</v>
      </c>
      <c r="T103" s="431"/>
      <c r="U103" s="432"/>
      <c r="V103" s="430">
        <v>0</v>
      </c>
      <c r="W103" s="431"/>
      <c r="X103" s="432"/>
      <c r="Y103" s="430">
        <v>0</v>
      </c>
      <c r="Z103" s="431"/>
      <c r="AA103" s="432"/>
      <c r="AB103" s="398">
        <f t="shared" si="4"/>
        <v>0</v>
      </c>
      <c r="AC103" s="399"/>
      <c r="AD103" s="401"/>
      <c r="AE103" s="398">
        <v>2500000</v>
      </c>
      <c r="AF103" s="399"/>
      <c r="AG103" s="401"/>
      <c r="AH103" s="398">
        <v>2500000</v>
      </c>
      <c r="AI103" s="399"/>
      <c r="AJ103" s="400"/>
      <c r="AK103" s="142"/>
      <c r="AL103" s="89" t="str">
        <f t="shared" si="5"/>
        <v>9370501990F3S7484853</v>
      </c>
      <c r="AM103" s="144"/>
      <c r="AN103" s="144"/>
      <c r="AO103" s="88"/>
    </row>
    <row r="104" spans="2:41" s="68" customFormat="1" ht="21">
      <c r="B104" s="115" t="s">
        <v>129</v>
      </c>
      <c r="C104" s="92" t="s">
        <v>29</v>
      </c>
      <c r="D104" s="510" t="s">
        <v>112</v>
      </c>
      <c r="E104" s="511"/>
      <c r="F104" s="130" t="s">
        <v>170</v>
      </c>
      <c r="G104" s="512" t="s">
        <v>169</v>
      </c>
      <c r="H104" s="451"/>
      <c r="I104" s="513"/>
      <c r="J104" s="515" t="s">
        <v>128</v>
      </c>
      <c r="K104" s="515"/>
      <c r="L104" s="131"/>
      <c r="M104" s="431">
        <v>8373800</v>
      </c>
      <c r="N104" s="431"/>
      <c r="O104" s="432"/>
      <c r="P104" s="430">
        <v>8373800</v>
      </c>
      <c r="Q104" s="431"/>
      <c r="R104" s="432"/>
      <c r="S104" s="430">
        <v>0</v>
      </c>
      <c r="T104" s="431"/>
      <c r="U104" s="432"/>
      <c r="V104" s="430">
        <v>0</v>
      </c>
      <c r="W104" s="431"/>
      <c r="X104" s="432"/>
      <c r="Y104" s="430">
        <v>0</v>
      </c>
      <c r="Z104" s="431"/>
      <c r="AA104" s="432"/>
      <c r="AB104" s="398">
        <f t="shared" si="4"/>
        <v>0</v>
      </c>
      <c r="AC104" s="399"/>
      <c r="AD104" s="401"/>
      <c r="AE104" s="398">
        <v>8373800</v>
      </c>
      <c r="AF104" s="399"/>
      <c r="AG104" s="401"/>
      <c r="AH104" s="398">
        <v>8373800</v>
      </c>
      <c r="AI104" s="399"/>
      <c r="AJ104" s="400"/>
      <c r="AK104" s="142"/>
      <c r="AL104" s="89" t="str">
        <f t="shared" si="5"/>
        <v>93705029900000521244</v>
      </c>
      <c r="AM104" s="144"/>
      <c r="AN104" s="144"/>
      <c r="AO104" s="88"/>
    </row>
    <row r="105" spans="2:41" s="68" customFormat="1" ht="21">
      <c r="B105" s="115" t="s">
        <v>129</v>
      </c>
      <c r="C105" s="92" t="s">
        <v>29</v>
      </c>
      <c r="D105" s="510" t="s">
        <v>112</v>
      </c>
      <c r="E105" s="511"/>
      <c r="F105" s="130" t="s">
        <v>170</v>
      </c>
      <c r="G105" s="512" t="s">
        <v>171</v>
      </c>
      <c r="H105" s="451"/>
      <c r="I105" s="513"/>
      <c r="J105" s="515" t="s">
        <v>128</v>
      </c>
      <c r="K105" s="515"/>
      <c r="L105" s="131"/>
      <c r="M105" s="431">
        <v>1000000</v>
      </c>
      <c r="N105" s="431"/>
      <c r="O105" s="432"/>
      <c r="P105" s="430">
        <v>1000000</v>
      </c>
      <c r="Q105" s="431"/>
      <c r="R105" s="432"/>
      <c r="S105" s="430">
        <v>0</v>
      </c>
      <c r="T105" s="431"/>
      <c r="U105" s="432"/>
      <c r="V105" s="430">
        <v>0</v>
      </c>
      <c r="W105" s="431"/>
      <c r="X105" s="432"/>
      <c r="Y105" s="430">
        <v>0</v>
      </c>
      <c r="Z105" s="431"/>
      <c r="AA105" s="432"/>
      <c r="AB105" s="398">
        <f t="shared" si="4"/>
        <v>0</v>
      </c>
      <c r="AC105" s="399"/>
      <c r="AD105" s="401"/>
      <c r="AE105" s="398">
        <v>1000000</v>
      </c>
      <c r="AF105" s="399"/>
      <c r="AG105" s="401"/>
      <c r="AH105" s="398">
        <v>1000000</v>
      </c>
      <c r="AI105" s="399"/>
      <c r="AJ105" s="400"/>
      <c r="AK105" s="142"/>
      <c r="AL105" s="89" t="str">
        <f t="shared" si="5"/>
        <v>93705029900000522244</v>
      </c>
      <c r="AM105" s="144"/>
      <c r="AN105" s="144"/>
      <c r="AO105" s="88"/>
    </row>
    <row r="106" spans="2:41" s="68" customFormat="1" ht="41.4">
      <c r="B106" s="115" t="s">
        <v>172</v>
      </c>
      <c r="C106" s="92" t="s">
        <v>29</v>
      </c>
      <c r="D106" s="510" t="s">
        <v>112</v>
      </c>
      <c r="E106" s="511"/>
      <c r="F106" s="130" t="s">
        <v>170</v>
      </c>
      <c r="G106" s="512" t="s">
        <v>171</v>
      </c>
      <c r="H106" s="451"/>
      <c r="I106" s="513"/>
      <c r="J106" s="515" t="s">
        <v>173</v>
      </c>
      <c r="K106" s="515"/>
      <c r="L106" s="131"/>
      <c r="M106" s="431">
        <v>4000000</v>
      </c>
      <c r="N106" s="431"/>
      <c r="O106" s="432"/>
      <c r="P106" s="430">
        <v>4000000</v>
      </c>
      <c r="Q106" s="431"/>
      <c r="R106" s="432"/>
      <c r="S106" s="430">
        <v>0</v>
      </c>
      <c r="T106" s="431"/>
      <c r="U106" s="432"/>
      <c r="V106" s="430">
        <v>0</v>
      </c>
      <c r="W106" s="431"/>
      <c r="X106" s="432"/>
      <c r="Y106" s="430">
        <v>0</v>
      </c>
      <c r="Z106" s="431"/>
      <c r="AA106" s="432"/>
      <c r="AB106" s="398">
        <f t="shared" si="4"/>
        <v>0</v>
      </c>
      <c r="AC106" s="399"/>
      <c r="AD106" s="401"/>
      <c r="AE106" s="398">
        <v>4000000</v>
      </c>
      <c r="AF106" s="399"/>
      <c r="AG106" s="401"/>
      <c r="AH106" s="398">
        <v>4000000</v>
      </c>
      <c r="AI106" s="399"/>
      <c r="AJ106" s="400"/>
      <c r="AK106" s="142"/>
      <c r="AL106" s="89" t="str">
        <f t="shared" si="5"/>
        <v>93705029900000522414</v>
      </c>
      <c r="AM106" s="144"/>
      <c r="AN106" s="144"/>
      <c r="AO106" s="88"/>
    </row>
    <row r="107" spans="2:41" s="68" customFormat="1" ht="21">
      <c r="B107" s="115" t="s">
        <v>138</v>
      </c>
      <c r="C107" s="92" t="s">
        <v>29</v>
      </c>
      <c r="D107" s="510" t="s">
        <v>112</v>
      </c>
      <c r="E107" s="511"/>
      <c r="F107" s="130" t="s">
        <v>170</v>
      </c>
      <c r="G107" s="512" t="s">
        <v>147</v>
      </c>
      <c r="H107" s="451"/>
      <c r="I107" s="513"/>
      <c r="J107" s="515" t="s">
        <v>136</v>
      </c>
      <c r="K107" s="515"/>
      <c r="L107" s="131"/>
      <c r="M107" s="431">
        <v>884000</v>
      </c>
      <c r="N107" s="431"/>
      <c r="O107" s="432"/>
      <c r="P107" s="430">
        <v>884000</v>
      </c>
      <c r="Q107" s="431"/>
      <c r="R107" s="432"/>
      <c r="S107" s="430">
        <v>220715</v>
      </c>
      <c r="T107" s="431"/>
      <c r="U107" s="432"/>
      <c r="V107" s="430">
        <v>0</v>
      </c>
      <c r="W107" s="431"/>
      <c r="X107" s="432"/>
      <c r="Y107" s="430">
        <v>0</v>
      </c>
      <c r="Z107" s="431"/>
      <c r="AA107" s="432"/>
      <c r="AB107" s="398">
        <f t="shared" si="4"/>
        <v>220715</v>
      </c>
      <c r="AC107" s="399"/>
      <c r="AD107" s="401"/>
      <c r="AE107" s="398">
        <v>663285</v>
      </c>
      <c r="AF107" s="399"/>
      <c r="AG107" s="401"/>
      <c r="AH107" s="398">
        <v>663285</v>
      </c>
      <c r="AI107" s="399"/>
      <c r="AJ107" s="400"/>
      <c r="AK107" s="142"/>
      <c r="AL107" s="89" t="str">
        <f t="shared" si="5"/>
        <v>93705029900020940851</v>
      </c>
      <c r="AM107" s="144"/>
      <c r="AN107" s="144"/>
      <c r="AO107" s="88"/>
    </row>
    <row r="108" spans="2:41" s="68" customFormat="1" ht="21">
      <c r="B108" s="115" t="s">
        <v>129</v>
      </c>
      <c r="C108" s="92" t="s">
        <v>29</v>
      </c>
      <c r="D108" s="510" t="s">
        <v>112</v>
      </c>
      <c r="E108" s="511"/>
      <c r="F108" s="130" t="s">
        <v>175</v>
      </c>
      <c r="G108" s="512" t="s">
        <v>174</v>
      </c>
      <c r="H108" s="451"/>
      <c r="I108" s="513"/>
      <c r="J108" s="515" t="s">
        <v>128</v>
      </c>
      <c r="K108" s="515"/>
      <c r="L108" s="131"/>
      <c r="M108" s="431">
        <v>520000</v>
      </c>
      <c r="N108" s="431"/>
      <c r="O108" s="432"/>
      <c r="P108" s="430">
        <v>520000</v>
      </c>
      <c r="Q108" s="431"/>
      <c r="R108" s="432"/>
      <c r="S108" s="430">
        <v>168666</v>
      </c>
      <c r="T108" s="431"/>
      <c r="U108" s="432"/>
      <c r="V108" s="430">
        <v>0</v>
      </c>
      <c r="W108" s="431"/>
      <c r="X108" s="432"/>
      <c r="Y108" s="430">
        <v>0</v>
      </c>
      <c r="Z108" s="431"/>
      <c r="AA108" s="432"/>
      <c r="AB108" s="398">
        <f t="shared" si="4"/>
        <v>168666</v>
      </c>
      <c r="AC108" s="399"/>
      <c r="AD108" s="401"/>
      <c r="AE108" s="398">
        <v>351334</v>
      </c>
      <c r="AF108" s="399"/>
      <c r="AG108" s="401"/>
      <c r="AH108" s="398">
        <v>351334</v>
      </c>
      <c r="AI108" s="399"/>
      <c r="AJ108" s="400"/>
      <c r="AK108" s="142"/>
      <c r="AL108" s="89" t="str">
        <f t="shared" si="5"/>
        <v>93705039900000531244</v>
      </c>
      <c r="AM108" s="144"/>
      <c r="AN108" s="144"/>
      <c r="AO108" s="88"/>
    </row>
    <row r="109" spans="2:41" s="68" customFormat="1">
      <c r="B109" s="115" t="s">
        <v>131</v>
      </c>
      <c r="C109" s="92" t="s">
        <v>29</v>
      </c>
      <c r="D109" s="510" t="s">
        <v>112</v>
      </c>
      <c r="E109" s="511"/>
      <c r="F109" s="130" t="s">
        <v>175</v>
      </c>
      <c r="G109" s="512" t="s">
        <v>174</v>
      </c>
      <c r="H109" s="451"/>
      <c r="I109" s="513"/>
      <c r="J109" s="515" t="s">
        <v>130</v>
      </c>
      <c r="K109" s="515"/>
      <c r="L109" s="131"/>
      <c r="M109" s="431">
        <v>780000</v>
      </c>
      <c r="N109" s="431"/>
      <c r="O109" s="432"/>
      <c r="P109" s="430">
        <v>780000</v>
      </c>
      <c r="Q109" s="431"/>
      <c r="R109" s="432"/>
      <c r="S109" s="430">
        <v>215641.29</v>
      </c>
      <c r="T109" s="431"/>
      <c r="U109" s="432"/>
      <c r="V109" s="430">
        <v>0</v>
      </c>
      <c r="W109" s="431"/>
      <c r="X109" s="432"/>
      <c r="Y109" s="430">
        <v>0</v>
      </c>
      <c r="Z109" s="431"/>
      <c r="AA109" s="432"/>
      <c r="AB109" s="398">
        <f t="shared" si="4"/>
        <v>215641.29</v>
      </c>
      <c r="AC109" s="399"/>
      <c r="AD109" s="401"/>
      <c r="AE109" s="398">
        <v>564358.71</v>
      </c>
      <c r="AF109" s="399"/>
      <c r="AG109" s="401"/>
      <c r="AH109" s="398">
        <v>564358.71</v>
      </c>
      <c r="AI109" s="399"/>
      <c r="AJ109" s="400"/>
      <c r="AK109" s="142"/>
      <c r="AL109" s="89" t="str">
        <f t="shared" si="5"/>
        <v>93705039900000531247</v>
      </c>
      <c r="AM109" s="144"/>
      <c r="AN109" s="144"/>
      <c r="AO109" s="88"/>
    </row>
    <row r="110" spans="2:41" s="68" customFormat="1" ht="21">
      <c r="B110" s="115" t="s">
        <v>129</v>
      </c>
      <c r="C110" s="92" t="s">
        <v>29</v>
      </c>
      <c r="D110" s="510" t="s">
        <v>112</v>
      </c>
      <c r="E110" s="511"/>
      <c r="F110" s="130" t="s">
        <v>175</v>
      </c>
      <c r="G110" s="512" t="s">
        <v>176</v>
      </c>
      <c r="H110" s="451"/>
      <c r="I110" s="513"/>
      <c r="J110" s="515" t="s">
        <v>128</v>
      </c>
      <c r="K110" s="515"/>
      <c r="L110" s="131"/>
      <c r="M110" s="431">
        <v>540000</v>
      </c>
      <c r="N110" s="431"/>
      <c r="O110" s="432"/>
      <c r="P110" s="430">
        <v>540000</v>
      </c>
      <c r="Q110" s="431"/>
      <c r="R110" s="432"/>
      <c r="S110" s="430">
        <v>0</v>
      </c>
      <c r="T110" s="431"/>
      <c r="U110" s="432"/>
      <c r="V110" s="430">
        <v>0</v>
      </c>
      <c r="W110" s="431"/>
      <c r="X110" s="432"/>
      <c r="Y110" s="430">
        <v>0</v>
      </c>
      <c r="Z110" s="431"/>
      <c r="AA110" s="432"/>
      <c r="AB110" s="398">
        <f t="shared" si="4"/>
        <v>0</v>
      </c>
      <c r="AC110" s="399"/>
      <c r="AD110" s="401"/>
      <c r="AE110" s="398">
        <v>540000</v>
      </c>
      <c r="AF110" s="399"/>
      <c r="AG110" s="401"/>
      <c r="AH110" s="398">
        <v>540000</v>
      </c>
      <c r="AI110" s="399"/>
      <c r="AJ110" s="400"/>
      <c r="AK110" s="142"/>
      <c r="AL110" s="89" t="str">
        <f t="shared" si="5"/>
        <v>93705039900000532244</v>
      </c>
      <c r="AM110" s="144"/>
      <c r="AN110" s="144"/>
      <c r="AO110" s="88"/>
    </row>
    <row r="111" spans="2:41" s="68" customFormat="1" ht="21">
      <c r="B111" s="115" t="s">
        <v>129</v>
      </c>
      <c r="C111" s="92" t="s">
        <v>29</v>
      </c>
      <c r="D111" s="510" t="s">
        <v>112</v>
      </c>
      <c r="E111" s="511"/>
      <c r="F111" s="130" t="s">
        <v>175</v>
      </c>
      <c r="G111" s="512" t="s">
        <v>177</v>
      </c>
      <c r="H111" s="451"/>
      <c r="I111" s="513"/>
      <c r="J111" s="515" t="s">
        <v>128</v>
      </c>
      <c r="K111" s="515"/>
      <c r="L111" s="131"/>
      <c r="M111" s="431">
        <v>150000</v>
      </c>
      <c r="N111" s="431"/>
      <c r="O111" s="432"/>
      <c r="P111" s="430">
        <v>150000</v>
      </c>
      <c r="Q111" s="431"/>
      <c r="R111" s="432"/>
      <c r="S111" s="430">
        <v>0</v>
      </c>
      <c r="T111" s="431"/>
      <c r="U111" s="432"/>
      <c r="V111" s="430">
        <v>0</v>
      </c>
      <c r="W111" s="431"/>
      <c r="X111" s="432"/>
      <c r="Y111" s="430">
        <v>0</v>
      </c>
      <c r="Z111" s="431"/>
      <c r="AA111" s="432"/>
      <c r="AB111" s="398">
        <f t="shared" si="4"/>
        <v>0</v>
      </c>
      <c r="AC111" s="399"/>
      <c r="AD111" s="401"/>
      <c r="AE111" s="398">
        <v>150000</v>
      </c>
      <c r="AF111" s="399"/>
      <c r="AG111" s="401"/>
      <c r="AH111" s="398">
        <v>150000</v>
      </c>
      <c r="AI111" s="399"/>
      <c r="AJ111" s="400"/>
      <c r="AK111" s="142"/>
      <c r="AL111" s="89" t="str">
        <f t="shared" si="5"/>
        <v>93705039900000533244</v>
      </c>
      <c r="AM111" s="144"/>
      <c r="AN111" s="144"/>
      <c r="AO111" s="88"/>
    </row>
    <row r="112" spans="2:41" s="68" customFormat="1" ht="31.2">
      <c r="B112" s="115" t="s">
        <v>127</v>
      </c>
      <c r="C112" s="92" t="s">
        <v>29</v>
      </c>
      <c r="D112" s="510" t="s">
        <v>112</v>
      </c>
      <c r="E112" s="511"/>
      <c r="F112" s="130" t="s">
        <v>175</v>
      </c>
      <c r="G112" s="512" t="s">
        <v>178</v>
      </c>
      <c r="H112" s="451"/>
      <c r="I112" s="513"/>
      <c r="J112" s="515" t="s">
        <v>126</v>
      </c>
      <c r="K112" s="515"/>
      <c r="L112" s="131"/>
      <c r="M112" s="431">
        <v>15000</v>
      </c>
      <c r="N112" s="431"/>
      <c r="O112" s="432"/>
      <c r="P112" s="430">
        <v>15000</v>
      </c>
      <c r="Q112" s="431"/>
      <c r="R112" s="432"/>
      <c r="S112" s="430">
        <v>0</v>
      </c>
      <c r="T112" s="431"/>
      <c r="U112" s="432"/>
      <c r="V112" s="430">
        <v>0</v>
      </c>
      <c r="W112" s="431"/>
      <c r="X112" s="432"/>
      <c r="Y112" s="430">
        <v>0</v>
      </c>
      <c r="Z112" s="431"/>
      <c r="AA112" s="432"/>
      <c r="AB112" s="398">
        <f t="shared" si="4"/>
        <v>0</v>
      </c>
      <c r="AC112" s="399"/>
      <c r="AD112" s="401"/>
      <c r="AE112" s="398">
        <v>15000</v>
      </c>
      <c r="AF112" s="399"/>
      <c r="AG112" s="401"/>
      <c r="AH112" s="398">
        <v>15000</v>
      </c>
      <c r="AI112" s="399"/>
      <c r="AJ112" s="400"/>
      <c r="AK112" s="142"/>
      <c r="AL112" s="89" t="str">
        <f t="shared" si="5"/>
        <v>93705039900000534242</v>
      </c>
      <c r="AM112" s="144"/>
      <c r="AN112" s="144"/>
      <c r="AO112" s="88"/>
    </row>
    <row r="113" spans="2:41" s="68" customFormat="1" ht="21">
      <c r="B113" s="115" t="s">
        <v>129</v>
      </c>
      <c r="C113" s="92" t="s">
        <v>29</v>
      </c>
      <c r="D113" s="510" t="s">
        <v>112</v>
      </c>
      <c r="E113" s="511"/>
      <c r="F113" s="130" t="s">
        <v>175</v>
      </c>
      <c r="G113" s="512" t="s">
        <v>178</v>
      </c>
      <c r="H113" s="451"/>
      <c r="I113" s="513"/>
      <c r="J113" s="515" t="s">
        <v>128</v>
      </c>
      <c r="K113" s="515"/>
      <c r="L113" s="131"/>
      <c r="M113" s="431">
        <v>3795000</v>
      </c>
      <c r="N113" s="431"/>
      <c r="O113" s="432"/>
      <c r="P113" s="430">
        <v>3795000</v>
      </c>
      <c r="Q113" s="431"/>
      <c r="R113" s="432"/>
      <c r="S113" s="430">
        <v>229140</v>
      </c>
      <c r="T113" s="431"/>
      <c r="U113" s="432"/>
      <c r="V113" s="430">
        <v>0</v>
      </c>
      <c r="W113" s="431"/>
      <c r="X113" s="432"/>
      <c r="Y113" s="430">
        <v>0</v>
      </c>
      <c r="Z113" s="431"/>
      <c r="AA113" s="432"/>
      <c r="AB113" s="398">
        <f t="shared" si="4"/>
        <v>229140</v>
      </c>
      <c r="AC113" s="399"/>
      <c r="AD113" s="401"/>
      <c r="AE113" s="398">
        <v>3565860</v>
      </c>
      <c r="AF113" s="399"/>
      <c r="AG113" s="401"/>
      <c r="AH113" s="398">
        <v>3565860</v>
      </c>
      <c r="AI113" s="399"/>
      <c r="AJ113" s="400"/>
      <c r="AK113" s="142"/>
      <c r="AL113" s="89" t="str">
        <f t="shared" si="5"/>
        <v>93705039900000534244</v>
      </c>
      <c r="AM113" s="144"/>
      <c r="AN113" s="144"/>
      <c r="AO113" s="88"/>
    </row>
    <row r="114" spans="2:41" s="68" customFormat="1" ht="21">
      <c r="B114" s="115" t="s">
        <v>129</v>
      </c>
      <c r="C114" s="92" t="s">
        <v>29</v>
      </c>
      <c r="D114" s="510" t="s">
        <v>112</v>
      </c>
      <c r="E114" s="511"/>
      <c r="F114" s="130" t="s">
        <v>180</v>
      </c>
      <c r="G114" s="512" t="s">
        <v>179</v>
      </c>
      <c r="H114" s="451"/>
      <c r="I114" s="513"/>
      <c r="J114" s="515" t="s">
        <v>128</v>
      </c>
      <c r="K114" s="515"/>
      <c r="L114" s="131"/>
      <c r="M114" s="431">
        <v>50000</v>
      </c>
      <c r="N114" s="431"/>
      <c r="O114" s="432"/>
      <c r="P114" s="430">
        <v>50000</v>
      </c>
      <c r="Q114" s="431"/>
      <c r="R114" s="432"/>
      <c r="S114" s="430">
        <v>24840</v>
      </c>
      <c r="T114" s="431"/>
      <c r="U114" s="432"/>
      <c r="V114" s="430">
        <v>0</v>
      </c>
      <c r="W114" s="431"/>
      <c r="X114" s="432"/>
      <c r="Y114" s="430">
        <v>0</v>
      </c>
      <c r="Z114" s="431"/>
      <c r="AA114" s="432"/>
      <c r="AB114" s="398">
        <f t="shared" si="4"/>
        <v>24840</v>
      </c>
      <c r="AC114" s="399"/>
      <c r="AD114" s="401"/>
      <c r="AE114" s="398">
        <v>25160</v>
      </c>
      <c r="AF114" s="399"/>
      <c r="AG114" s="401"/>
      <c r="AH114" s="398">
        <v>25160</v>
      </c>
      <c r="AI114" s="399"/>
      <c r="AJ114" s="400"/>
      <c r="AK114" s="142"/>
      <c r="AL114" s="89" t="str">
        <f t="shared" si="5"/>
        <v>93706059900000140244</v>
      </c>
      <c r="AM114" s="144"/>
      <c r="AN114" s="144"/>
      <c r="AO114" s="88"/>
    </row>
    <row r="115" spans="2:41" s="68" customFormat="1">
      <c r="B115" s="115" t="s">
        <v>135</v>
      </c>
      <c r="C115" s="92" t="s">
        <v>29</v>
      </c>
      <c r="D115" s="510" t="s">
        <v>112</v>
      </c>
      <c r="E115" s="511"/>
      <c r="F115" s="130" t="s">
        <v>180</v>
      </c>
      <c r="G115" s="512" t="s">
        <v>179</v>
      </c>
      <c r="H115" s="451"/>
      <c r="I115" s="513"/>
      <c r="J115" s="515" t="s">
        <v>134</v>
      </c>
      <c r="K115" s="515"/>
      <c r="L115" s="131"/>
      <c r="M115" s="431">
        <v>600000</v>
      </c>
      <c r="N115" s="431"/>
      <c r="O115" s="432"/>
      <c r="P115" s="430">
        <v>600000</v>
      </c>
      <c r="Q115" s="431"/>
      <c r="R115" s="432"/>
      <c r="S115" s="430">
        <v>318084.40000000002</v>
      </c>
      <c r="T115" s="431"/>
      <c r="U115" s="432"/>
      <c r="V115" s="430">
        <v>0</v>
      </c>
      <c r="W115" s="431"/>
      <c r="X115" s="432"/>
      <c r="Y115" s="430">
        <v>0</v>
      </c>
      <c r="Z115" s="431"/>
      <c r="AA115" s="432"/>
      <c r="AB115" s="398">
        <f t="shared" si="4"/>
        <v>318084.40000000002</v>
      </c>
      <c r="AC115" s="399"/>
      <c r="AD115" s="401"/>
      <c r="AE115" s="398">
        <v>281915.59999999998</v>
      </c>
      <c r="AF115" s="399"/>
      <c r="AG115" s="401"/>
      <c r="AH115" s="398">
        <v>281915.59999999998</v>
      </c>
      <c r="AI115" s="399"/>
      <c r="AJ115" s="400"/>
      <c r="AK115" s="142"/>
      <c r="AL115" s="89" t="str">
        <f t="shared" si="5"/>
        <v>93706059900000140853</v>
      </c>
      <c r="AM115" s="144"/>
      <c r="AN115" s="144"/>
      <c r="AO115" s="88"/>
    </row>
    <row r="116" spans="2:41" s="68" customFormat="1" ht="61.8">
      <c r="B116" s="115" t="s">
        <v>181</v>
      </c>
      <c r="C116" s="92" t="s">
        <v>29</v>
      </c>
      <c r="D116" s="510" t="s">
        <v>112</v>
      </c>
      <c r="E116" s="511"/>
      <c r="F116" s="130" t="s">
        <v>184</v>
      </c>
      <c r="G116" s="512" t="s">
        <v>182</v>
      </c>
      <c r="H116" s="451"/>
      <c r="I116" s="513"/>
      <c r="J116" s="515" t="s">
        <v>183</v>
      </c>
      <c r="K116" s="515"/>
      <c r="L116" s="131"/>
      <c r="M116" s="431">
        <v>9000000</v>
      </c>
      <c r="N116" s="431"/>
      <c r="O116" s="432"/>
      <c r="P116" s="430">
        <v>9000000</v>
      </c>
      <c r="Q116" s="431"/>
      <c r="R116" s="432"/>
      <c r="S116" s="430">
        <v>2740200</v>
      </c>
      <c r="T116" s="431"/>
      <c r="U116" s="432"/>
      <c r="V116" s="430">
        <v>0</v>
      </c>
      <c r="W116" s="431"/>
      <c r="X116" s="432"/>
      <c r="Y116" s="430">
        <v>0</v>
      </c>
      <c r="Z116" s="431"/>
      <c r="AA116" s="432"/>
      <c r="AB116" s="398">
        <f t="shared" si="4"/>
        <v>2740200</v>
      </c>
      <c r="AC116" s="399"/>
      <c r="AD116" s="401"/>
      <c r="AE116" s="398">
        <v>6259800</v>
      </c>
      <c r="AF116" s="399"/>
      <c r="AG116" s="401"/>
      <c r="AH116" s="398">
        <v>6259800</v>
      </c>
      <c r="AI116" s="399"/>
      <c r="AJ116" s="400"/>
      <c r="AK116" s="142"/>
      <c r="AL116" s="89" t="str">
        <f t="shared" si="5"/>
        <v>93708019900000810611</v>
      </c>
      <c r="AM116" s="144"/>
      <c r="AN116" s="144"/>
      <c r="AO116" s="88"/>
    </row>
    <row r="117" spans="2:41" s="68" customFormat="1" ht="61.8">
      <c r="B117" s="115" t="s">
        <v>181</v>
      </c>
      <c r="C117" s="92" t="s">
        <v>29</v>
      </c>
      <c r="D117" s="510" t="s">
        <v>112</v>
      </c>
      <c r="E117" s="511"/>
      <c r="F117" s="130" t="s">
        <v>184</v>
      </c>
      <c r="G117" s="512" t="s">
        <v>185</v>
      </c>
      <c r="H117" s="451"/>
      <c r="I117" s="513"/>
      <c r="J117" s="515" t="s">
        <v>183</v>
      </c>
      <c r="K117" s="515"/>
      <c r="L117" s="131"/>
      <c r="M117" s="431">
        <v>1562400</v>
      </c>
      <c r="N117" s="431"/>
      <c r="O117" s="432"/>
      <c r="P117" s="430">
        <v>1562400</v>
      </c>
      <c r="Q117" s="431"/>
      <c r="R117" s="432"/>
      <c r="S117" s="430">
        <v>260400</v>
      </c>
      <c r="T117" s="431"/>
      <c r="U117" s="432"/>
      <c r="V117" s="430">
        <v>0</v>
      </c>
      <c r="W117" s="431"/>
      <c r="X117" s="432"/>
      <c r="Y117" s="430">
        <v>0</v>
      </c>
      <c r="Z117" s="431"/>
      <c r="AA117" s="432"/>
      <c r="AB117" s="398">
        <f t="shared" si="4"/>
        <v>260400</v>
      </c>
      <c r="AC117" s="399"/>
      <c r="AD117" s="401"/>
      <c r="AE117" s="398">
        <v>1302000</v>
      </c>
      <c r="AF117" s="399"/>
      <c r="AG117" s="401"/>
      <c r="AH117" s="398">
        <v>1302000</v>
      </c>
      <c r="AI117" s="399"/>
      <c r="AJ117" s="400"/>
      <c r="AK117" s="142"/>
      <c r="AL117" s="89" t="str">
        <f t="shared" si="5"/>
        <v>93708019900020430611</v>
      </c>
      <c r="AM117" s="144"/>
      <c r="AN117" s="144"/>
      <c r="AO117" s="88"/>
    </row>
    <row r="118" spans="2:41" s="68" customFormat="1" ht="21">
      <c r="B118" s="115" t="s">
        <v>186</v>
      </c>
      <c r="C118" s="92" t="s">
        <v>29</v>
      </c>
      <c r="D118" s="510" t="s">
        <v>112</v>
      </c>
      <c r="E118" s="511"/>
      <c r="F118" s="130" t="s">
        <v>184</v>
      </c>
      <c r="G118" s="512" t="s">
        <v>187</v>
      </c>
      <c r="H118" s="451"/>
      <c r="I118" s="513"/>
      <c r="J118" s="515" t="s">
        <v>188</v>
      </c>
      <c r="K118" s="515"/>
      <c r="L118" s="131"/>
      <c r="M118" s="431">
        <v>4265800</v>
      </c>
      <c r="N118" s="431"/>
      <c r="O118" s="432"/>
      <c r="P118" s="430">
        <v>4265800</v>
      </c>
      <c r="Q118" s="431"/>
      <c r="R118" s="432"/>
      <c r="S118" s="430">
        <v>710000</v>
      </c>
      <c r="T118" s="431"/>
      <c r="U118" s="432"/>
      <c r="V118" s="430">
        <v>0</v>
      </c>
      <c r="W118" s="431"/>
      <c r="X118" s="432"/>
      <c r="Y118" s="430">
        <v>0</v>
      </c>
      <c r="Z118" s="431"/>
      <c r="AA118" s="432"/>
      <c r="AB118" s="398">
        <f t="shared" si="4"/>
        <v>710000</v>
      </c>
      <c r="AC118" s="399"/>
      <c r="AD118" s="401"/>
      <c r="AE118" s="398">
        <v>3555800</v>
      </c>
      <c r="AF118" s="399"/>
      <c r="AG118" s="401"/>
      <c r="AH118" s="398">
        <v>3555800</v>
      </c>
      <c r="AI118" s="399"/>
      <c r="AJ118" s="400"/>
      <c r="AK118" s="142"/>
      <c r="AL118" s="89" t="str">
        <f t="shared" si="5"/>
        <v>93708019900040650612</v>
      </c>
      <c r="AM118" s="144"/>
      <c r="AN118" s="144"/>
      <c r="AO118" s="88"/>
    </row>
    <row r="119" spans="2:41" s="68" customFormat="1" ht="21">
      <c r="B119" s="115" t="s">
        <v>186</v>
      </c>
      <c r="C119" s="92" t="s">
        <v>29</v>
      </c>
      <c r="D119" s="510" t="s">
        <v>112</v>
      </c>
      <c r="E119" s="511"/>
      <c r="F119" s="130" t="s">
        <v>184</v>
      </c>
      <c r="G119" s="512" t="s">
        <v>189</v>
      </c>
      <c r="H119" s="451"/>
      <c r="I119" s="513"/>
      <c r="J119" s="515" t="s">
        <v>188</v>
      </c>
      <c r="K119" s="515"/>
      <c r="L119" s="131"/>
      <c r="M119" s="431">
        <v>266800</v>
      </c>
      <c r="N119" s="431"/>
      <c r="O119" s="432"/>
      <c r="P119" s="430">
        <v>266800</v>
      </c>
      <c r="Q119" s="431"/>
      <c r="R119" s="432"/>
      <c r="S119" s="430">
        <v>72600</v>
      </c>
      <c r="T119" s="431"/>
      <c r="U119" s="432"/>
      <c r="V119" s="430">
        <v>0</v>
      </c>
      <c r="W119" s="431"/>
      <c r="X119" s="432"/>
      <c r="Y119" s="430">
        <v>0</v>
      </c>
      <c r="Z119" s="431"/>
      <c r="AA119" s="432"/>
      <c r="AB119" s="398">
        <f t="shared" si="4"/>
        <v>72600</v>
      </c>
      <c r="AC119" s="399"/>
      <c r="AD119" s="401"/>
      <c r="AE119" s="398">
        <v>194200</v>
      </c>
      <c r="AF119" s="399"/>
      <c r="AG119" s="401"/>
      <c r="AH119" s="398">
        <v>194200</v>
      </c>
      <c r="AI119" s="399"/>
      <c r="AJ119" s="400"/>
      <c r="AK119" s="142"/>
      <c r="AL119" s="89" t="str">
        <f t="shared" si="5"/>
        <v>93708019900040660612</v>
      </c>
      <c r="AM119" s="144"/>
      <c r="AN119" s="144"/>
      <c r="AO119" s="88"/>
    </row>
    <row r="120" spans="2:41" s="68" customFormat="1" ht="21">
      <c r="B120" s="115" t="s">
        <v>186</v>
      </c>
      <c r="C120" s="92" t="s">
        <v>29</v>
      </c>
      <c r="D120" s="510" t="s">
        <v>112</v>
      </c>
      <c r="E120" s="511"/>
      <c r="F120" s="130" t="s">
        <v>191</v>
      </c>
      <c r="G120" s="512" t="s">
        <v>190</v>
      </c>
      <c r="H120" s="451"/>
      <c r="I120" s="513"/>
      <c r="J120" s="515" t="s">
        <v>188</v>
      </c>
      <c r="K120" s="515"/>
      <c r="L120" s="131"/>
      <c r="M120" s="431">
        <v>409800</v>
      </c>
      <c r="N120" s="431"/>
      <c r="O120" s="432"/>
      <c r="P120" s="430">
        <v>409800</v>
      </c>
      <c r="Q120" s="431"/>
      <c r="R120" s="432"/>
      <c r="S120" s="430">
        <v>116800</v>
      </c>
      <c r="T120" s="431"/>
      <c r="U120" s="432"/>
      <c r="V120" s="430">
        <v>0</v>
      </c>
      <c r="W120" s="431"/>
      <c r="X120" s="432"/>
      <c r="Y120" s="430">
        <v>0</v>
      </c>
      <c r="Z120" s="431"/>
      <c r="AA120" s="432"/>
      <c r="AB120" s="398">
        <f t="shared" si="4"/>
        <v>116800</v>
      </c>
      <c r="AC120" s="399"/>
      <c r="AD120" s="401"/>
      <c r="AE120" s="398">
        <v>293000</v>
      </c>
      <c r="AF120" s="399"/>
      <c r="AG120" s="401"/>
      <c r="AH120" s="398">
        <v>293000</v>
      </c>
      <c r="AI120" s="399"/>
      <c r="AJ120" s="400"/>
      <c r="AK120" s="142"/>
      <c r="AL120" s="89" t="str">
        <f t="shared" si="5"/>
        <v>9371101990P540008612</v>
      </c>
      <c r="AM120" s="144"/>
      <c r="AN120" s="144"/>
      <c r="AO120" s="88"/>
    </row>
    <row r="121" spans="2:41" s="68" customFormat="1" ht="21">
      <c r="B121" s="115" t="s">
        <v>186</v>
      </c>
      <c r="C121" s="92" t="s">
        <v>29</v>
      </c>
      <c r="D121" s="510" t="s">
        <v>112</v>
      </c>
      <c r="E121" s="511"/>
      <c r="F121" s="130" t="s">
        <v>191</v>
      </c>
      <c r="G121" s="512" t="s">
        <v>192</v>
      </c>
      <c r="H121" s="451"/>
      <c r="I121" s="513"/>
      <c r="J121" s="515" t="s">
        <v>188</v>
      </c>
      <c r="K121" s="515"/>
      <c r="L121" s="131"/>
      <c r="M121" s="431">
        <v>450800</v>
      </c>
      <c r="N121" s="431"/>
      <c r="O121" s="432"/>
      <c r="P121" s="430">
        <v>450800</v>
      </c>
      <c r="Q121" s="431"/>
      <c r="R121" s="432"/>
      <c r="S121" s="430">
        <v>225400</v>
      </c>
      <c r="T121" s="431"/>
      <c r="U121" s="432"/>
      <c r="V121" s="430">
        <v>0</v>
      </c>
      <c r="W121" s="431"/>
      <c r="X121" s="432"/>
      <c r="Y121" s="430">
        <v>0</v>
      </c>
      <c r="Z121" s="431"/>
      <c r="AA121" s="432"/>
      <c r="AB121" s="398">
        <f t="shared" si="4"/>
        <v>225400</v>
      </c>
      <c r="AC121" s="399"/>
      <c r="AD121" s="401"/>
      <c r="AE121" s="398">
        <v>225400</v>
      </c>
      <c r="AF121" s="399"/>
      <c r="AG121" s="401"/>
      <c r="AH121" s="398">
        <v>225400</v>
      </c>
      <c r="AI121" s="399"/>
      <c r="AJ121" s="400"/>
      <c r="AK121" s="142"/>
      <c r="AL121" s="89" t="str">
        <f t="shared" si="5"/>
        <v>9371101990P5S0008612</v>
      </c>
      <c r="AM121" s="144"/>
      <c r="AN121" s="144"/>
      <c r="AO121" s="88"/>
    </row>
    <row r="122" spans="2:41" s="68" customFormat="1" ht="21">
      <c r="B122" s="115" t="s">
        <v>186</v>
      </c>
      <c r="C122" s="92" t="s">
        <v>29</v>
      </c>
      <c r="D122" s="510" t="s">
        <v>112</v>
      </c>
      <c r="E122" s="511"/>
      <c r="F122" s="130" t="s">
        <v>194</v>
      </c>
      <c r="G122" s="512" t="s">
        <v>193</v>
      </c>
      <c r="H122" s="451"/>
      <c r="I122" s="513"/>
      <c r="J122" s="515" t="s">
        <v>188</v>
      </c>
      <c r="K122" s="515"/>
      <c r="L122" s="131"/>
      <c r="M122" s="431">
        <v>23000</v>
      </c>
      <c r="N122" s="431"/>
      <c r="O122" s="432"/>
      <c r="P122" s="430">
        <v>23000</v>
      </c>
      <c r="Q122" s="431"/>
      <c r="R122" s="432"/>
      <c r="S122" s="430">
        <v>23000</v>
      </c>
      <c r="T122" s="431"/>
      <c r="U122" s="432"/>
      <c r="V122" s="430">
        <v>0</v>
      </c>
      <c r="W122" s="431"/>
      <c r="X122" s="432"/>
      <c r="Y122" s="430">
        <v>0</v>
      </c>
      <c r="Z122" s="431"/>
      <c r="AA122" s="432"/>
      <c r="AB122" s="398">
        <f t="shared" si="4"/>
        <v>23000</v>
      </c>
      <c r="AC122" s="399"/>
      <c r="AD122" s="401"/>
      <c r="AE122" s="398">
        <v>0</v>
      </c>
      <c r="AF122" s="399"/>
      <c r="AG122" s="401"/>
      <c r="AH122" s="398">
        <v>0</v>
      </c>
      <c r="AI122" s="399"/>
      <c r="AJ122" s="400"/>
      <c r="AK122" s="142"/>
      <c r="AL122" s="89" t="str">
        <f t="shared" si="5"/>
        <v>93711029900000814612</v>
      </c>
      <c r="AM122" s="144"/>
      <c r="AN122" s="144"/>
      <c r="AO122" s="88"/>
    </row>
    <row r="123" spans="2:41" s="68" customFormat="1" ht="21">
      <c r="B123" s="115" t="s">
        <v>129</v>
      </c>
      <c r="C123" s="92" t="s">
        <v>29</v>
      </c>
      <c r="D123" s="510" t="s">
        <v>112</v>
      </c>
      <c r="E123" s="511"/>
      <c r="F123" s="130" t="s">
        <v>194</v>
      </c>
      <c r="G123" s="512" t="s">
        <v>195</v>
      </c>
      <c r="H123" s="451"/>
      <c r="I123" s="513"/>
      <c r="J123" s="515" t="s">
        <v>128</v>
      </c>
      <c r="K123" s="515"/>
      <c r="L123" s="131"/>
      <c r="M123" s="431">
        <v>600000</v>
      </c>
      <c r="N123" s="431"/>
      <c r="O123" s="432"/>
      <c r="P123" s="430">
        <v>600000</v>
      </c>
      <c r="Q123" s="431"/>
      <c r="R123" s="432"/>
      <c r="S123" s="430">
        <v>45490</v>
      </c>
      <c r="T123" s="431"/>
      <c r="U123" s="432"/>
      <c r="V123" s="430">
        <v>0</v>
      </c>
      <c r="W123" s="431"/>
      <c r="X123" s="432"/>
      <c r="Y123" s="430">
        <v>0</v>
      </c>
      <c r="Z123" s="431"/>
      <c r="AA123" s="432"/>
      <c r="AB123" s="398">
        <f t="shared" si="4"/>
        <v>45490</v>
      </c>
      <c r="AC123" s="399"/>
      <c r="AD123" s="401"/>
      <c r="AE123" s="398">
        <v>554510</v>
      </c>
      <c r="AF123" s="399"/>
      <c r="AG123" s="401"/>
      <c r="AH123" s="398">
        <v>554510</v>
      </c>
      <c r="AI123" s="399"/>
      <c r="AJ123" s="400"/>
      <c r="AK123" s="142"/>
      <c r="AL123" s="89" t="str">
        <f t="shared" si="5"/>
        <v>93711029900000910244</v>
      </c>
      <c r="AM123" s="144"/>
      <c r="AN123" s="144"/>
      <c r="AO123" s="88"/>
    </row>
    <row r="124" spans="2:41" s="68" customFormat="1">
      <c r="B124" s="115" t="s">
        <v>135</v>
      </c>
      <c r="C124" s="92" t="s">
        <v>29</v>
      </c>
      <c r="D124" s="510" t="s">
        <v>112</v>
      </c>
      <c r="E124" s="511"/>
      <c r="F124" s="130" t="s">
        <v>194</v>
      </c>
      <c r="G124" s="512" t="s">
        <v>195</v>
      </c>
      <c r="H124" s="451"/>
      <c r="I124" s="513"/>
      <c r="J124" s="515" t="s">
        <v>134</v>
      </c>
      <c r="K124" s="515"/>
      <c r="L124" s="131"/>
      <c r="M124" s="431">
        <v>77000</v>
      </c>
      <c r="N124" s="431"/>
      <c r="O124" s="432"/>
      <c r="P124" s="430">
        <v>77000</v>
      </c>
      <c r="Q124" s="431"/>
      <c r="R124" s="432"/>
      <c r="S124" s="430">
        <v>0</v>
      </c>
      <c r="T124" s="431"/>
      <c r="U124" s="432"/>
      <c r="V124" s="430">
        <v>0</v>
      </c>
      <c r="W124" s="431"/>
      <c r="X124" s="432"/>
      <c r="Y124" s="430">
        <v>0</v>
      </c>
      <c r="Z124" s="431"/>
      <c r="AA124" s="432"/>
      <c r="AB124" s="398">
        <f t="shared" si="4"/>
        <v>0</v>
      </c>
      <c r="AC124" s="399"/>
      <c r="AD124" s="401"/>
      <c r="AE124" s="398">
        <v>77000</v>
      </c>
      <c r="AF124" s="399"/>
      <c r="AG124" s="401"/>
      <c r="AH124" s="398">
        <v>77000</v>
      </c>
      <c r="AI124" s="399"/>
      <c r="AJ124" s="400"/>
      <c r="AK124" s="142"/>
      <c r="AL124" s="89" t="str">
        <f t="shared" si="5"/>
        <v>93711029900000910853</v>
      </c>
      <c r="AM124" s="144"/>
      <c r="AN124" s="144"/>
      <c r="AO124" s="88"/>
    </row>
    <row r="125" spans="2:41" s="68" customFormat="1" ht="21">
      <c r="B125" s="115" t="s">
        <v>129</v>
      </c>
      <c r="C125" s="92" t="s">
        <v>29</v>
      </c>
      <c r="D125" s="510" t="s">
        <v>112</v>
      </c>
      <c r="E125" s="511"/>
      <c r="F125" s="130" t="s">
        <v>194</v>
      </c>
      <c r="G125" s="512" t="s">
        <v>196</v>
      </c>
      <c r="H125" s="451"/>
      <c r="I125" s="513"/>
      <c r="J125" s="515" t="s">
        <v>128</v>
      </c>
      <c r="K125" s="515"/>
      <c r="L125" s="131"/>
      <c r="M125" s="431">
        <v>682500</v>
      </c>
      <c r="N125" s="431"/>
      <c r="O125" s="432"/>
      <c r="P125" s="430">
        <v>682500</v>
      </c>
      <c r="Q125" s="431"/>
      <c r="R125" s="432"/>
      <c r="S125" s="430">
        <v>0</v>
      </c>
      <c r="T125" s="431"/>
      <c r="U125" s="432"/>
      <c r="V125" s="430">
        <v>0</v>
      </c>
      <c r="W125" s="431"/>
      <c r="X125" s="432"/>
      <c r="Y125" s="430">
        <v>0</v>
      </c>
      <c r="Z125" s="431"/>
      <c r="AA125" s="432"/>
      <c r="AB125" s="398">
        <f t="shared" si="4"/>
        <v>0</v>
      </c>
      <c r="AC125" s="399"/>
      <c r="AD125" s="401"/>
      <c r="AE125" s="398">
        <v>682500</v>
      </c>
      <c r="AF125" s="399"/>
      <c r="AG125" s="401"/>
      <c r="AH125" s="398">
        <v>682500</v>
      </c>
      <c r="AI125" s="399"/>
      <c r="AJ125" s="400"/>
      <c r="AK125" s="142"/>
      <c r="AL125" s="89" t="str">
        <f t="shared" si="5"/>
        <v>9371102990P540006244</v>
      </c>
      <c r="AM125" s="144"/>
      <c r="AN125" s="144"/>
      <c r="AO125" s="88"/>
    </row>
    <row r="126" spans="2:41" s="68" customFormat="1" ht="21">
      <c r="B126" s="115" t="s">
        <v>129</v>
      </c>
      <c r="C126" s="92" t="s">
        <v>29</v>
      </c>
      <c r="D126" s="510" t="s">
        <v>112</v>
      </c>
      <c r="E126" s="511"/>
      <c r="F126" s="130" t="s">
        <v>194</v>
      </c>
      <c r="G126" s="512" t="s">
        <v>197</v>
      </c>
      <c r="H126" s="451"/>
      <c r="I126" s="513"/>
      <c r="J126" s="515" t="s">
        <v>128</v>
      </c>
      <c r="K126" s="515"/>
      <c r="L126" s="131"/>
      <c r="M126" s="431">
        <v>68300</v>
      </c>
      <c r="N126" s="431"/>
      <c r="O126" s="432"/>
      <c r="P126" s="430">
        <v>68300</v>
      </c>
      <c r="Q126" s="431"/>
      <c r="R126" s="432"/>
      <c r="S126" s="430">
        <v>0</v>
      </c>
      <c r="T126" s="431"/>
      <c r="U126" s="432"/>
      <c r="V126" s="430">
        <v>0</v>
      </c>
      <c r="W126" s="431"/>
      <c r="X126" s="432"/>
      <c r="Y126" s="430">
        <v>0</v>
      </c>
      <c r="Z126" s="431"/>
      <c r="AA126" s="432"/>
      <c r="AB126" s="398">
        <f t="shared" si="4"/>
        <v>0</v>
      </c>
      <c r="AC126" s="399"/>
      <c r="AD126" s="401"/>
      <c r="AE126" s="398">
        <v>68300</v>
      </c>
      <c r="AF126" s="399"/>
      <c r="AG126" s="401"/>
      <c r="AH126" s="398">
        <v>68300</v>
      </c>
      <c r="AI126" s="399"/>
      <c r="AJ126" s="400"/>
      <c r="AK126" s="142"/>
      <c r="AL126" s="89" t="str">
        <f t="shared" si="5"/>
        <v>9371102990P5S0006244</v>
      </c>
      <c r="AM126" s="144"/>
      <c r="AN126" s="144"/>
      <c r="AO126" s="88"/>
    </row>
    <row r="127" spans="2:41" s="68" customFormat="1">
      <c r="B127" s="115" t="s">
        <v>155</v>
      </c>
      <c r="C127" s="92" t="s">
        <v>29</v>
      </c>
      <c r="D127" s="510" t="s">
        <v>112</v>
      </c>
      <c r="E127" s="511"/>
      <c r="F127" s="130" t="s">
        <v>199</v>
      </c>
      <c r="G127" s="512" t="s">
        <v>198</v>
      </c>
      <c r="H127" s="451"/>
      <c r="I127" s="513"/>
      <c r="J127" s="515" t="s">
        <v>157</v>
      </c>
      <c r="K127" s="515"/>
      <c r="L127" s="131"/>
      <c r="M127" s="431">
        <v>3965650.07</v>
      </c>
      <c r="N127" s="431"/>
      <c r="O127" s="432"/>
      <c r="P127" s="430">
        <v>3965650.07</v>
      </c>
      <c r="Q127" s="431"/>
      <c r="R127" s="432"/>
      <c r="S127" s="430">
        <v>3965650.07</v>
      </c>
      <c r="T127" s="431"/>
      <c r="U127" s="432"/>
      <c r="V127" s="430">
        <v>0</v>
      </c>
      <c r="W127" s="431"/>
      <c r="X127" s="432"/>
      <c r="Y127" s="430">
        <v>0</v>
      </c>
      <c r="Z127" s="431"/>
      <c r="AA127" s="432"/>
      <c r="AB127" s="398">
        <f t="shared" si="4"/>
        <v>3965650.07</v>
      </c>
      <c r="AC127" s="399"/>
      <c r="AD127" s="401"/>
      <c r="AE127" s="398">
        <v>0</v>
      </c>
      <c r="AF127" s="399"/>
      <c r="AG127" s="401"/>
      <c r="AH127" s="398">
        <v>0</v>
      </c>
      <c r="AI127" s="399"/>
      <c r="AJ127" s="400"/>
      <c r="AK127" s="142"/>
      <c r="AL127" s="89" t="str">
        <f t="shared" si="5"/>
        <v>93714039900000537540</v>
      </c>
      <c r="AM127" s="144"/>
      <c r="AN127" s="144"/>
      <c r="AO127" s="88"/>
    </row>
    <row r="128" spans="2:41" s="68" customFormat="1">
      <c r="B128" s="115" t="s">
        <v>155</v>
      </c>
      <c r="C128" s="92" t="s">
        <v>29</v>
      </c>
      <c r="D128" s="510" t="s">
        <v>112</v>
      </c>
      <c r="E128" s="511"/>
      <c r="F128" s="130" t="s">
        <v>199</v>
      </c>
      <c r="G128" s="512" t="s">
        <v>200</v>
      </c>
      <c r="H128" s="451"/>
      <c r="I128" s="513"/>
      <c r="J128" s="515" t="s">
        <v>157</v>
      </c>
      <c r="K128" s="515"/>
      <c r="L128" s="131"/>
      <c r="M128" s="431">
        <v>142100</v>
      </c>
      <c r="N128" s="431"/>
      <c r="O128" s="432"/>
      <c r="P128" s="430">
        <v>142100</v>
      </c>
      <c r="Q128" s="431"/>
      <c r="R128" s="432"/>
      <c r="S128" s="430">
        <v>0</v>
      </c>
      <c r="T128" s="431"/>
      <c r="U128" s="432"/>
      <c r="V128" s="430">
        <v>0</v>
      </c>
      <c r="W128" s="431"/>
      <c r="X128" s="432"/>
      <c r="Y128" s="430">
        <v>0</v>
      </c>
      <c r="Z128" s="431"/>
      <c r="AA128" s="432"/>
      <c r="AB128" s="398">
        <f t="shared" si="4"/>
        <v>0</v>
      </c>
      <c r="AC128" s="399"/>
      <c r="AD128" s="401"/>
      <c r="AE128" s="398">
        <v>142100</v>
      </c>
      <c r="AF128" s="399"/>
      <c r="AG128" s="401"/>
      <c r="AH128" s="398">
        <v>142100</v>
      </c>
      <c r="AI128" s="399"/>
      <c r="AJ128" s="400"/>
      <c r="AK128" s="142"/>
      <c r="AL128" s="89" t="str">
        <f t="shared" si="5"/>
        <v>93714039900000610540</v>
      </c>
      <c r="AM128" s="144"/>
      <c r="AN128" s="144"/>
      <c r="AO128" s="88"/>
    </row>
    <row r="129" spans="2:41" s="68" customFormat="1">
      <c r="B129" s="115" t="s">
        <v>155</v>
      </c>
      <c r="C129" s="92" t="s">
        <v>29</v>
      </c>
      <c r="D129" s="510" t="s">
        <v>112</v>
      </c>
      <c r="E129" s="511"/>
      <c r="F129" s="130" t="s">
        <v>199</v>
      </c>
      <c r="G129" s="512" t="s">
        <v>201</v>
      </c>
      <c r="H129" s="451"/>
      <c r="I129" s="513"/>
      <c r="J129" s="515" t="s">
        <v>157</v>
      </c>
      <c r="K129" s="515"/>
      <c r="L129" s="131"/>
      <c r="M129" s="431">
        <v>4800</v>
      </c>
      <c r="N129" s="431"/>
      <c r="O129" s="432"/>
      <c r="P129" s="430">
        <v>4800</v>
      </c>
      <c r="Q129" s="431"/>
      <c r="R129" s="432"/>
      <c r="S129" s="430">
        <v>0</v>
      </c>
      <c r="T129" s="431"/>
      <c r="U129" s="432"/>
      <c r="V129" s="430">
        <v>0</v>
      </c>
      <c r="W129" s="431"/>
      <c r="X129" s="432"/>
      <c r="Y129" s="430">
        <v>0</v>
      </c>
      <c r="Z129" s="431"/>
      <c r="AA129" s="432"/>
      <c r="AB129" s="398">
        <f t="shared" si="4"/>
        <v>0</v>
      </c>
      <c r="AC129" s="399"/>
      <c r="AD129" s="401"/>
      <c r="AE129" s="398">
        <v>4800</v>
      </c>
      <c r="AF129" s="399"/>
      <c r="AG129" s="401"/>
      <c r="AH129" s="398">
        <v>4800</v>
      </c>
      <c r="AI129" s="399"/>
      <c r="AJ129" s="400"/>
      <c r="AK129" s="142"/>
      <c r="AL129" s="89" t="str">
        <f t="shared" si="5"/>
        <v>93714039900000650540</v>
      </c>
      <c r="AM129" s="144"/>
      <c r="AN129" s="144"/>
      <c r="AO129" s="88"/>
    </row>
    <row r="130" spans="2:41" s="30" customFormat="1" hidden="1">
      <c r="B130" s="109"/>
      <c r="C130" s="39"/>
      <c r="D130" s="134"/>
      <c r="E130" s="360"/>
      <c r="F130" s="360"/>
      <c r="G130" s="360"/>
      <c r="H130" s="360"/>
      <c r="I130" s="360"/>
      <c r="J130" s="360"/>
      <c r="K130" s="360"/>
      <c r="L130" s="143"/>
      <c r="M130" s="358"/>
      <c r="N130" s="358"/>
      <c r="O130" s="359"/>
      <c r="P130" s="357"/>
      <c r="Q130" s="358"/>
      <c r="R130" s="359"/>
      <c r="S130" s="357"/>
      <c r="T130" s="358"/>
      <c r="U130" s="359"/>
      <c r="V130" s="357"/>
      <c r="W130" s="358"/>
      <c r="X130" s="359"/>
      <c r="Y130" s="405"/>
      <c r="Z130" s="406"/>
      <c r="AA130" s="407"/>
      <c r="AB130" s="357"/>
      <c r="AC130" s="358"/>
      <c r="AD130" s="359"/>
      <c r="AE130" s="357"/>
      <c r="AF130" s="358"/>
      <c r="AG130" s="359"/>
      <c r="AH130" s="357"/>
      <c r="AI130" s="358"/>
      <c r="AJ130" s="412"/>
      <c r="AK130" s="80"/>
      <c r="AL130" s="69"/>
    </row>
    <row r="131" spans="2:41" s="30" customFormat="1" ht="21.6" thickBot="1">
      <c r="B131" s="106" t="s">
        <v>30</v>
      </c>
      <c r="C131" s="94" t="s">
        <v>62</v>
      </c>
      <c r="D131" s="491" t="s">
        <v>24</v>
      </c>
      <c r="E131" s="492"/>
      <c r="F131" s="492"/>
      <c r="G131" s="492"/>
      <c r="H131" s="492"/>
      <c r="I131" s="492"/>
      <c r="J131" s="492"/>
      <c r="K131" s="492"/>
      <c r="L131" s="493"/>
      <c r="M131" s="410" t="s">
        <v>24</v>
      </c>
      <c r="N131" s="410"/>
      <c r="O131" s="410"/>
      <c r="P131" s="410" t="s">
        <v>24</v>
      </c>
      <c r="Q131" s="410"/>
      <c r="R131" s="410"/>
      <c r="S131" s="369">
        <v>5595757.54</v>
      </c>
      <c r="T131" s="369"/>
      <c r="U131" s="369"/>
      <c r="V131" s="369">
        <v>0</v>
      </c>
      <c r="W131" s="369"/>
      <c r="X131" s="369"/>
      <c r="Y131" s="369">
        <v>0</v>
      </c>
      <c r="Z131" s="369"/>
      <c r="AA131" s="369"/>
      <c r="AB131" s="369">
        <v>5595757.54</v>
      </c>
      <c r="AC131" s="369"/>
      <c r="AD131" s="369"/>
      <c r="AE131" s="410" t="s">
        <v>24</v>
      </c>
      <c r="AF131" s="410"/>
      <c r="AG131" s="410"/>
      <c r="AH131" s="410" t="s">
        <v>24</v>
      </c>
      <c r="AI131" s="410"/>
      <c r="AJ131" s="411"/>
      <c r="AK131" s="80"/>
      <c r="AL131" s="69"/>
    </row>
    <row r="133" spans="2:41" ht="13.8">
      <c r="B133" s="487" t="s">
        <v>60</v>
      </c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  <c r="AA133" s="487"/>
      <c r="AB133" s="487"/>
      <c r="AC133" s="487"/>
      <c r="AD133" s="487"/>
      <c r="AE133" s="487"/>
      <c r="AF133" s="487"/>
      <c r="AG133" s="488" t="s">
        <v>31</v>
      </c>
      <c r="AH133" s="488"/>
      <c r="AI133" s="488"/>
      <c r="AJ133" s="488"/>
      <c r="AK133" s="142"/>
    </row>
    <row r="134" spans="2:41">
      <c r="B134" s="22"/>
      <c r="C134" s="42"/>
      <c r="D134" s="42"/>
      <c r="E134" s="42"/>
      <c r="F134" s="42"/>
      <c r="G134" s="42"/>
      <c r="H134" s="42"/>
      <c r="I134" s="42"/>
      <c r="J134" s="42"/>
      <c r="K134" s="23"/>
      <c r="L134" s="87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15"/>
      <c r="Z134" s="25"/>
      <c r="AA134" s="25"/>
      <c r="AB134" s="16"/>
      <c r="AC134" s="25"/>
      <c r="AD134" s="25"/>
      <c r="AF134" s="25"/>
      <c r="AG134" s="25"/>
    </row>
    <row r="135" spans="2:41" s="1" customFormat="1" ht="11.25" customHeight="1">
      <c r="B135" s="107"/>
      <c r="C135" s="66"/>
      <c r="D135" s="427" t="s">
        <v>88</v>
      </c>
      <c r="E135" s="427"/>
      <c r="F135" s="427"/>
      <c r="G135" s="427"/>
      <c r="H135" s="427"/>
      <c r="I135" s="427"/>
      <c r="J135" s="427"/>
      <c r="K135" s="427"/>
      <c r="L135" s="427"/>
      <c r="M135" s="376" t="s">
        <v>65</v>
      </c>
      <c r="N135" s="376"/>
      <c r="O135" s="376"/>
      <c r="P135" s="376"/>
      <c r="Q135" s="376" t="s">
        <v>11</v>
      </c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 t="s">
        <v>64</v>
      </c>
      <c r="AH135" s="376"/>
      <c r="AI135" s="376"/>
      <c r="AJ135" s="389"/>
      <c r="AK135" s="73"/>
      <c r="AL135" s="70"/>
    </row>
    <row r="136" spans="2:41" s="1" customFormat="1" ht="10.199999999999999">
      <c r="B136" s="37"/>
      <c r="C136" s="67" t="s">
        <v>12</v>
      </c>
      <c r="D136" s="428"/>
      <c r="E136" s="428"/>
      <c r="F136" s="428"/>
      <c r="G136" s="428"/>
      <c r="H136" s="428"/>
      <c r="I136" s="428"/>
      <c r="J136" s="428"/>
      <c r="K136" s="428"/>
      <c r="L136" s="428"/>
      <c r="M136" s="376"/>
      <c r="N136" s="376"/>
      <c r="O136" s="376"/>
      <c r="P136" s="376"/>
      <c r="Q136" s="376" t="s">
        <v>85</v>
      </c>
      <c r="R136" s="376"/>
      <c r="S136" s="376"/>
      <c r="T136" s="376"/>
      <c r="U136" s="347" t="s">
        <v>67</v>
      </c>
      <c r="V136" s="347"/>
      <c r="W136" s="347"/>
      <c r="X136" s="347"/>
      <c r="Y136" s="366" t="s">
        <v>72</v>
      </c>
      <c r="Z136" s="366"/>
      <c r="AA136" s="366"/>
      <c r="AB136" s="366"/>
      <c r="AC136" s="366" t="s">
        <v>15</v>
      </c>
      <c r="AD136" s="366"/>
      <c r="AE136" s="366"/>
      <c r="AF136" s="366"/>
      <c r="AG136" s="376"/>
      <c r="AH136" s="376"/>
      <c r="AI136" s="376"/>
      <c r="AJ136" s="389"/>
      <c r="AK136" s="73"/>
      <c r="AL136" s="70"/>
    </row>
    <row r="137" spans="2:41" s="1" customFormat="1" ht="10.199999999999999">
      <c r="B137" s="38" t="s">
        <v>13</v>
      </c>
      <c r="C137" s="67" t="s">
        <v>14</v>
      </c>
      <c r="D137" s="428"/>
      <c r="E137" s="428"/>
      <c r="F137" s="428"/>
      <c r="G137" s="428"/>
      <c r="H137" s="428"/>
      <c r="I137" s="428"/>
      <c r="J137" s="428"/>
      <c r="K137" s="428"/>
      <c r="L137" s="428"/>
      <c r="M137" s="376"/>
      <c r="N137" s="376"/>
      <c r="O137" s="376"/>
      <c r="P137" s="376"/>
      <c r="Q137" s="376"/>
      <c r="R137" s="376"/>
      <c r="S137" s="376"/>
      <c r="T137" s="376"/>
      <c r="U137" s="348"/>
      <c r="V137" s="348"/>
      <c r="W137" s="348"/>
      <c r="X137" s="348"/>
      <c r="Y137" s="367"/>
      <c r="Z137" s="367"/>
      <c r="AA137" s="367"/>
      <c r="AB137" s="367"/>
      <c r="AC137" s="367"/>
      <c r="AD137" s="367"/>
      <c r="AE137" s="367"/>
      <c r="AF137" s="367"/>
      <c r="AG137" s="376"/>
      <c r="AH137" s="376"/>
      <c r="AI137" s="376"/>
      <c r="AJ137" s="389"/>
      <c r="AK137" s="73"/>
      <c r="AL137" s="70"/>
    </row>
    <row r="138" spans="2:41" s="1" customFormat="1" ht="10.199999999999999">
      <c r="B138" s="37"/>
      <c r="C138" s="67" t="s">
        <v>16</v>
      </c>
      <c r="D138" s="428"/>
      <c r="E138" s="428"/>
      <c r="F138" s="428"/>
      <c r="G138" s="428"/>
      <c r="H138" s="428"/>
      <c r="I138" s="428"/>
      <c r="J138" s="428"/>
      <c r="K138" s="428"/>
      <c r="L138" s="428"/>
      <c r="M138" s="376"/>
      <c r="N138" s="376"/>
      <c r="O138" s="376"/>
      <c r="P138" s="376"/>
      <c r="Q138" s="376"/>
      <c r="R138" s="376"/>
      <c r="S138" s="376"/>
      <c r="T138" s="376"/>
      <c r="U138" s="348"/>
      <c r="V138" s="348"/>
      <c r="W138" s="348"/>
      <c r="X138" s="348"/>
      <c r="Y138" s="367"/>
      <c r="Z138" s="367"/>
      <c r="AA138" s="367"/>
      <c r="AB138" s="367"/>
      <c r="AC138" s="367"/>
      <c r="AD138" s="367"/>
      <c r="AE138" s="367"/>
      <c r="AF138" s="367"/>
      <c r="AG138" s="376"/>
      <c r="AH138" s="376"/>
      <c r="AI138" s="376"/>
      <c r="AJ138" s="389"/>
      <c r="AK138" s="73"/>
      <c r="AL138" s="70"/>
    </row>
    <row r="139" spans="2:41" s="1" customFormat="1" ht="10.199999999999999">
      <c r="B139" s="37"/>
      <c r="C139" s="67"/>
      <c r="D139" s="429"/>
      <c r="E139" s="429"/>
      <c r="F139" s="429"/>
      <c r="G139" s="429"/>
      <c r="H139" s="429"/>
      <c r="I139" s="429"/>
      <c r="J139" s="429"/>
      <c r="K139" s="429"/>
      <c r="L139" s="429"/>
      <c r="M139" s="376"/>
      <c r="N139" s="376"/>
      <c r="O139" s="376"/>
      <c r="P139" s="376"/>
      <c r="Q139" s="376"/>
      <c r="R139" s="376"/>
      <c r="S139" s="376"/>
      <c r="T139" s="376"/>
      <c r="U139" s="349"/>
      <c r="V139" s="349"/>
      <c r="W139" s="349"/>
      <c r="X139" s="349"/>
      <c r="Y139" s="368"/>
      <c r="Z139" s="368"/>
      <c r="AA139" s="368"/>
      <c r="AB139" s="368"/>
      <c r="AC139" s="368"/>
      <c r="AD139" s="368"/>
      <c r="AE139" s="368"/>
      <c r="AF139" s="368"/>
      <c r="AG139" s="376"/>
      <c r="AH139" s="376"/>
      <c r="AI139" s="376"/>
      <c r="AJ139" s="389"/>
      <c r="AK139" s="73"/>
      <c r="AL139" s="70"/>
    </row>
    <row r="140" spans="2:41" ht="13.8" thickBot="1">
      <c r="B140" s="110">
        <v>1</v>
      </c>
      <c r="C140" s="132">
        <v>2</v>
      </c>
      <c r="D140" s="494">
        <v>3</v>
      </c>
      <c r="E140" s="494"/>
      <c r="F140" s="494"/>
      <c r="G140" s="494"/>
      <c r="H140" s="494"/>
      <c r="I140" s="494"/>
      <c r="J140" s="494"/>
      <c r="K140" s="494"/>
      <c r="L140" s="494"/>
      <c r="M140" s="346" t="s">
        <v>17</v>
      </c>
      <c r="N140" s="346"/>
      <c r="O140" s="346"/>
      <c r="P140" s="346"/>
      <c r="Q140" s="346" t="s">
        <v>18</v>
      </c>
      <c r="R140" s="346"/>
      <c r="S140" s="346"/>
      <c r="T140" s="346"/>
      <c r="U140" s="346" t="s">
        <v>19</v>
      </c>
      <c r="V140" s="346"/>
      <c r="W140" s="346"/>
      <c r="X140" s="346"/>
      <c r="Y140" s="404" t="s">
        <v>20</v>
      </c>
      <c r="Z140" s="404"/>
      <c r="AA140" s="404"/>
      <c r="AB140" s="404"/>
      <c r="AC140" s="346" t="s">
        <v>21</v>
      </c>
      <c r="AD140" s="346"/>
      <c r="AE140" s="346"/>
      <c r="AF140" s="346"/>
      <c r="AG140" s="346" t="s">
        <v>22</v>
      </c>
      <c r="AH140" s="346"/>
      <c r="AI140" s="346"/>
      <c r="AJ140" s="381"/>
      <c r="AK140" s="79"/>
    </row>
    <row r="141" spans="2:41" ht="21">
      <c r="B141" s="111" t="s">
        <v>32</v>
      </c>
      <c r="C141" s="90" t="s">
        <v>33</v>
      </c>
      <c r="D141" s="351" t="s">
        <v>24</v>
      </c>
      <c r="E141" s="352"/>
      <c r="F141" s="352"/>
      <c r="G141" s="352"/>
      <c r="H141" s="352"/>
      <c r="I141" s="352"/>
      <c r="J141" s="352"/>
      <c r="K141" s="352"/>
      <c r="L141" s="353"/>
      <c r="M141" s="321">
        <v>0</v>
      </c>
      <c r="N141" s="321"/>
      <c r="O141" s="321"/>
      <c r="P141" s="321"/>
      <c r="Q141" s="321">
        <v>-5595757.54</v>
      </c>
      <c r="R141" s="321"/>
      <c r="S141" s="321"/>
      <c r="T141" s="321"/>
      <c r="U141" s="321">
        <v>0</v>
      </c>
      <c r="V141" s="321"/>
      <c r="W141" s="321"/>
      <c r="X141" s="321"/>
      <c r="Y141" s="321">
        <v>0</v>
      </c>
      <c r="Z141" s="321"/>
      <c r="AA141" s="321"/>
      <c r="AB141" s="321"/>
      <c r="AC141" s="321">
        <v>-5595757.54</v>
      </c>
      <c r="AD141" s="321"/>
      <c r="AE141" s="321"/>
      <c r="AF141" s="321"/>
      <c r="AG141" s="321">
        <v>0</v>
      </c>
      <c r="AH141" s="321"/>
      <c r="AI141" s="321"/>
      <c r="AJ141" s="409"/>
      <c r="AK141" s="76"/>
    </row>
    <row r="142" spans="2:41">
      <c r="B142" s="112" t="s">
        <v>34</v>
      </c>
      <c r="C142" s="91"/>
      <c r="D142" s="354"/>
      <c r="E142" s="355"/>
      <c r="F142" s="355"/>
      <c r="G142" s="355"/>
      <c r="H142" s="355"/>
      <c r="I142" s="355"/>
      <c r="J142" s="355"/>
      <c r="K142" s="355"/>
      <c r="L142" s="356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408"/>
      <c r="AK142" s="76"/>
    </row>
    <row r="143" spans="2:41" ht="21">
      <c r="B143" s="112" t="s">
        <v>35</v>
      </c>
      <c r="C143" s="95" t="s">
        <v>36</v>
      </c>
      <c r="D143" s="354" t="s">
        <v>24</v>
      </c>
      <c r="E143" s="355"/>
      <c r="F143" s="355"/>
      <c r="G143" s="355"/>
      <c r="H143" s="355"/>
      <c r="I143" s="355"/>
      <c r="J143" s="355"/>
      <c r="K143" s="355"/>
      <c r="L143" s="356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  <c r="AH143" s="350"/>
      <c r="AI143" s="350"/>
      <c r="AJ143" s="402"/>
      <c r="AK143" s="76"/>
    </row>
    <row r="144" spans="2:41">
      <c r="B144" s="112" t="s">
        <v>37</v>
      </c>
      <c r="C144" s="93"/>
      <c r="D144" s="354"/>
      <c r="E144" s="355"/>
      <c r="F144" s="355"/>
      <c r="G144" s="355"/>
      <c r="H144" s="355"/>
      <c r="I144" s="355"/>
      <c r="J144" s="355"/>
      <c r="K144" s="355"/>
      <c r="L144" s="356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403"/>
      <c r="AK144" s="76"/>
    </row>
    <row r="145" spans="2:41" s="68" customFormat="1">
      <c r="B145" s="119"/>
      <c r="C145" s="120" t="s">
        <v>36</v>
      </c>
      <c r="D145" s="339"/>
      <c r="E145" s="340"/>
      <c r="F145" s="377"/>
      <c r="G145" s="378"/>
      <c r="H145" s="378"/>
      <c r="I145" s="378"/>
      <c r="J145" s="378"/>
      <c r="K145" s="378"/>
      <c r="L145" s="379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91">
        <f>Q145+U145+Y145</f>
        <v>0</v>
      </c>
      <c r="AD145" s="391"/>
      <c r="AE145" s="391"/>
      <c r="AF145" s="391"/>
      <c r="AG145" s="391"/>
      <c r="AH145" s="391"/>
      <c r="AI145" s="391"/>
      <c r="AJ145" s="393"/>
      <c r="AK145" s="126"/>
      <c r="AL145" s="122" t="str">
        <f>IF(D145="","000",D145)&amp;IF(F145="","00000000000000000",F145)</f>
        <v>00000000000000000000</v>
      </c>
      <c r="AM145" s="127"/>
      <c r="AN145" s="128"/>
      <c r="AO145" s="129"/>
    </row>
    <row r="146" spans="2:41" hidden="1">
      <c r="B146" s="113"/>
      <c r="C146" s="96"/>
      <c r="D146" s="97"/>
      <c r="E146" s="373"/>
      <c r="F146" s="374"/>
      <c r="G146" s="374"/>
      <c r="H146" s="374"/>
      <c r="I146" s="374"/>
      <c r="J146" s="374"/>
      <c r="K146" s="375"/>
      <c r="L146" s="133"/>
      <c r="M146" s="342"/>
      <c r="N146" s="343"/>
      <c r="O146" s="343"/>
      <c r="P146" s="344"/>
      <c r="Q146" s="342"/>
      <c r="R146" s="343"/>
      <c r="S146" s="343"/>
      <c r="T146" s="344"/>
      <c r="U146" s="342"/>
      <c r="V146" s="343"/>
      <c r="W146" s="343"/>
      <c r="X146" s="344"/>
      <c r="Y146" s="342"/>
      <c r="Z146" s="343"/>
      <c r="AA146" s="343"/>
      <c r="AB146" s="344"/>
      <c r="AC146" s="342"/>
      <c r="AD146" s="343"/>
      <c r="AE146" s="343"/>
      <c r="AF146" s="344"/>
      <c r="AG146" s="342"/>
      <c r="AH146" s="343"/>
      <c r="AI146" s="343"/>
      <c r="AJ146" s="489"/>
      <c r="AK146" s="76"/>
      <c r="AL146" s="70"/>
      <c r="AM146" s="1"/>
      <c r="AN146" s="1"/>
    </row>
    <row r="147" spans="2:41" ht="21">
      <c r="B147" s="112" t="s">
        <v>38</v>
      </c>
      <c r="C147" s="91" t="s">
        <v>39</v>
      </c>
      <c r="D147" s="354" t="s">
        <v>24</v>
      </c>
      <c r="E147" s="355"/>
      <c r="F147" s="355"/>
      <c r="G147" s="355"/>
      <c r="H147" s="355"/>
      <c r="I147" s="355"/>
      <c r="J147" s="355"/>
      <c r="K147" s="355"/>
      <c r="L147" s="356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490"/>
      <c r="AK147" s="76"/>
      <c r="AL147" s="70"/>
      <c r="AM147" s="1"/>
      <c r="AN147" s="1"/>
    </row>
    <row r="148" spans="2:41">
      <c r="B148" s="112" t="s">
        <v>37</v>
      </c>
      <c r="C148" s="93"/>
      <c r="D148" s="354"/>
      <c r="E148" s="355"/>
      <c r="F148" s="355"/>
      <c r="G148" s="355"/>
      <c r="H148" s="355"/>
      <c r="I148" s="355"/>
      <c r="J148" s="355"/>
      <c r="K148" s="355"/>
      <c r="L148" s="356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403"/>
      <c r="AK148" s="76"/>
      <c r="AL148" s="70"/>
      <c r="AM148" s="1"/>
      <c r="AN148" s="1"/>
    </row>
    <row r="149" spans="2:41" s="68" customFormat="1">
      <c r="B149" s="119"/>
      <c r="C149" s="120" t="s">
        <v>39</v>
      </c>
      <c r="D149" s="339"/>
      <c r="E149" s="340"/>
      <c r="F149" s="377"/>
      <c r="G149" s="378"/>
      <c r="H149" s="378"/>
      <c r="I149" s="378"/>
      <c r="J149" s="378"/>
      <c r="K149" s="378"/>
      <c r="L149" s="379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91">
        <f>Q149+U149+Y149</f>
        <v>0</v>
      </c>
      <c r="AD149" s="391"/>
      <c r="AE149" s="391"/>
      <c r="AF149" s="391"/>
      <c r="AG149" s="391"/>
      <c r="AH149" s="391"/>
      <c r="AI149" s="391"/>
      <c r="AJ149" s="393"/>
      <c r="AK149" s="126"/>
      <c r="AL149" s="122" t="str">
        <f>IF(D149="","000",D149)&amp;IF(F149="","00000000000000000",F149)</f>
        <v>00000000000000000000</v>
      </c>
      <c r="AM149" s="127"/>
      <c r="AN149" s="128"/>
      <c r="AO149" s="129"/>
    </row>
    <row r="150" spans="2:41" hidden="1">
      <c r="B150" s="113"/>
      <c r="C150" s="99"/>
      <c r="D150" s="97"/>
      <c r="E150" s="373"/>
      <c r="F150" s="374"/>
      <c r="G150" s="374"/>
      <c r="H150" s="374"/>
      <c r="I150" s="374"/>
      <c r="J150" s="374"/>
      <c r="K150" s="375"/>
      <c r="L150" s="133"/>
      <c r="M150" s="370"/>
      <c r="N150" s="371"/>
      <c r="O150" s="371"/>
      <c r="P150" s="372"/>
      <c r="Q150" s="370"/>
      <c r="R150" s="371"/>
      <c r="S150" s="371"/>
      <c r="T150" s="372"/>
      <c r="U150" s="370"/>
      <c r="V150" s="371"/>
      <c r="W150" s="371"/>
      <c r="X150" s="372"/>
      <c r="Y150" s="370"/>
      <c r="Z150" s="371"/>
      <c r="AA150" s="371"/>
      <c r="AB150" s="372"/>
      <c r="AC150" s="370"/>
      <c r="AD150" s="371"/>
      <c r="AE150" s="371"/>
      <c r="AF150" s="372"/>
      <c r="AG150" s="342"/>
      <c r="AH150" s="343"/>
      <c r="AI150" s="343"/>
      <c r="AJ150" s="489"/>
      <c r="AK150" s="76"/>
      <c r="AL150" s="70"/>
      <c r="AM150" s="1"/>
      <c r="AN150" s="1"/>
    </row>
    <row r="151" spans="2:41">
      <c r="B151" s="112" t="s">
        <v>40</v>
      </c>
      <c r="C151" s="91" t="s">
        <v>41</v>
      </c>
      <c r="D151" s="354" t="s">
        <v>24</v>
      </c>
      <c r="E151" s="355"/>
      <c r="F151" s="355"/>
      <c r="G151" s="355"/>
      <c r="H151" s="355"/>
      <c r="I151" s="355"/>
      <c r="J151" s="355"/>
      <c r="K151" s="355"/>
      <c r="L151" s="356"/>
      <c r="M151" s="337"/>
      <c r="N151" s="337"/>
      <c r="O151" s="337"/>
      <c r="P151" s="337"/>
      <c r="Q151" s="330" t="s">
        <v>24</v>
      </c>
      <c r="R151" s="330"/>
      <c r="S151" s="330"/>
      <c r="T151" s="330"/>
      <c r="U151" s="328">
        <v>0</v>
      </c>
      <c r="V151" s="328"/>
      <c r="W151" s="328"/>
      <c r="X151" s="328"/>
      <c r="Y151" s="328">
        <v>0</v>
      </c>
      <c r="Z151" s="328"/>
      <c r="AA151" s="328"/>
      <c r="AB151" s="328"/>
      <c r="AC151" s="328">
        <v>0</v>
      </c>
      <c r="AD151" s="328"/>
      <c r="AE151" s="328"/>
      <c r="AF151" s="328"/>
      <c r="AG151" s="328">
        <v>0</v>
      </c>
      <c r="AH151" s="328"/>
      <c r="AI151" s="328"/>
      <c r="AJ151" s="490"/>
      <c r="AK151" s="76"/>
      <c r="AL151" s="70"/>
      <c r="AM151" s="1"/>
      <c r="AN151" s="1"/>
    </row>
    <row r="152" spans="2:41">
      <c r="B152" s="112" t="s">
        <v>93</v>
      </c>
      <c r="C152" s="91" t="s">
        <v>42</v>
      </c>
      <c r="D152" s="354" t="s">
        <v>24</v>
      </c>
      <c r="E152" s="355"/>
      <c r="F152" s="355"/>
      <c r="G152" s="355"/>
      <c r="H152" s="355"/>
      <c r="I152" s="355"/>
      <c r="J152" s="355"/>
      <c r="K152" s="355"/>
      <c r="L152" s="356"/>
      <c r="M152" s="328"/>
      <c r="N152" s="328"/>
      <c r="O152" s="328"/>
      <c r="P152" s="328"/>
      <c r="Q152" s="330" t="s">
        <v>92</v>
      </c>
      <c r="R152" s="330"/>
      <c r="S152" s="330"/>
      <c r="T152" s="330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30" t="s">
        <v>92</v>
      </c>
      <c r="AH152" s="330"/>
      <c r="AI152" s="330"/>
      <c r="AJ152" s="380"/>
      <c r="AK152" s="82"/>
      <c r="AL152" s="47"/>
      <c r="AM152" s="1"/>
      <c r="AN152" s="1"/>
    </row>
    <row r="153" spans="2:41">
      <c r="B153" s="119"/>
      <c r="C153" s="120" t="s">
        <v>42</v>
      </c>
      <c r="D153" s="339"/>
      <c r="E153" s="340"/>
      <c r="F153" s="377"/>
      <c r="G153" s="378"/>
      <c r="H153" s="378"/>
      <c r="I153" s="378"/>
      <c r="J153" s="378"/>
      <c r="K153" s="378"/>
      <c r="L153" s="379"/>
      <c r="M153" s="341"/>
      <c r="N153" s="341"/>
      <c r="O153" s="341"/>
      <c r="P153" s="341"/>
      <c r="Q153" s="338" t="s">
        <v>24</v>
      </c>
      <c r="R153" s="338"/>
      <c r="S153" s="338"/>
      <c r="T153" s="338"/>
      <c r="U153" s="323"/>
      <c r="V153" s="323"/>
      <c r="W153" s="323"/>
      <c r="X153" s="323"/>
      <c r="Y153" s="323"/>
      <c r="Z153" s="323"/>
      <c r="AA153" s="323"/>
      <c r="AB153" s="323"/>
      <c r="AC153" s="391">
        <f>U153+Y153</f>
        <v>0</v>
      </c>
      <c r="AD153" s="391"/>
      <c r="AE153" s="391"/>
      <c r="AF153" s="391"/>
      <c r="AG153" s="338" t="s">
        <v>24</v>
      </c>
      <c r="AH153" s="338"/>
      <c r="AI153" s="338"/>
      <c r="AJ153" s="392"/>
      <c r="AK153" s="121"/>
      <c r="AL153" s="122" t="str">
        <f>IF(D153="","000",D153)&amp;IF(F153="","00000000000000000",F153)</f>
        <v>00000000000000000000</v>
      </c>
      <c r="AM153" s="123"/>
      <c r="AN153" s="124"/>
      <c r="AO153" s="125"/>
    </row>
    <row r="154" spans="2:41">
      <c r="B154" s="112" t="s">
        <v>91</v>
      </c>
      <c r="C154" s="91" t="s">
        <v>43</v>
      </c>
      <c r="D154" s="354" t="s">
        <v>92</v>
      </c>
      <c r="E154" s="355"/>
      <c r="F154" s="355"/>
      <c r="G154" s="355"/>
      <c r="H154" s="355"/>
      <c r="I154" s="355"/>
      <c r="J154" s="355"/>
      <c r="K154" s="355"/>
      <c r="L154" s="356"/>
      <c r="M154" s="328"/>
      <c r="N154" s="328"/>
      <c r="O154" s="328"/>
      <c r="P154" s="328"/>
      <c r="Q154" s="330" t="s">
        <v>92</v>
      </c>
      <c r="R154" s="330"/>
      <c r="S154" s="330"/>
      <c r="T154" s="330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30" t="s">
        <v>92</v>
      </c>
      <c r="AH154" s="330"/>
      <c r="AI154" s="330"/>
      <c r="AJ154" s="380"/>
      <c r="AK154" s="82"/>
      <c r="AL154" s="144"/>
      <c r="AM154" s="1"/>
      <c r="AN154" s="1"/>
    </row>
    <row r="155" spans="2:41">
      <c r="B155" s="119"/>
      <c r="C155" s="120" t="s">
        <v>43</v>
      </c>
      <c r="D155" s="339"/>
      <c r="E155" s="340"/>
      <c r="F155" s="377"/>
      <c r="G155" s="378"/>
      <c r="H155" s="378"/>
      <c r="I155" s="378"/>
      <c r="J155" s="378"/>
      <c r="K155" s="378"/>
      <c r="L155" s="379"/>
      <c r="M155" s="341"/>
      <c r="N155" s="341"/>
      <c r="O155" s="341"/>
      <c r="P155" s="341"/>
      <c r="Q155" s="338" t="s">
        <v>24</v>
      </c>
      <c r="R155" s="338"/>
      <c r="S155" s="338"/>
      <c r="T155" s="338"/>
      <c r="U155" s="323"/>
      <c r="V155" s="323"/>
      <c r="W155" s="323"/>
      <c r="X155" s="323"/>
      <c r="Y155" s="323"/>
      <c r="Z155" s="323"/>
      <c r="AA155" s="323"/>
      <c r="AB155" s="323"/>
      <c r="AC155" s="391">
        <f>U155+Y155</f>
        <v>0</v>
      </c>
      <c r="AD155" s="391"/>
      <c r="AE155" s="391"/>
      <c r="AF155" s="391"/>
      <c r="AG155" s="338" t="s">
        <v>24</v>
      </c>
      <c r="AH155" s="338"/>
      <c r="AI155" s="338"/>
      <c r="AJ155" s="392"/>
      <c r="AK155" s="121"/>
      <c r="AL155" s="122" t="str">
        <f>IF(D155="","000",D155)&amp;IF(F155="","00000000000000000",F155)</f>
        <v>00000000000000000000</v>
      </c>
      <c r="AM155" s="123"/>
      <c r="AN155" s="124"/>
      <c r="AO155" s="125"/>
    </row>
    <row r="156" spans="2:41" ht="21">
      <c r="B156" s="112" t="s">
        <v>44</v>
      </c>
      <c r="C156" s="91" t="s">
        <v>45</v>
      </c>
      <c r="D156" s="354" t="s">
        <v>24</v>
      </c>
      <c r="E156" s="355"/>
      <c r="F156" s="355"/>
      <c r="G156" s="355"/>
      <c r="H156" s="355"/>
      <c r="I156" s="355"/>
      <c r="J156" s="355"/>
      <c r="K156" s="355"/>
      <c r="L156" s="356"/>
      <c r="M156" s="330" t="s">
        <v>24</v>
      </c>
      <c r="N156" s="330"/>
      <c r="O156" s="330"/>
      <c r="P156" s="330"/>
      <c r="Q156" s="361">
        <f>Q157</f>
        <v>-5595757.54</v>
      </c>
      <c r="R156" s="362"/>
      <c r="S156" s="362"/>
      <c r="T156" s="363"/>
      <c r="U156" s="361">
        <f>U157+U170</f>
        <v>0</v>
      </c>
      <c r="V156" s="362"/>
      <c r="W156" s="362"/>
      <c r="X156" s="363"/>
      <c r="Y156" s="361">
        <f>Y170</f>
        <v>0</v>
      </c>
      <c r="Z156" s="362"/>
      <c r="AA156" s="362"/>
      <c r="AB156" s="363"/>
      <c r="AC156" s="361">
        <f>AC157+AC170</f>
        <v>-5595757.54</v>
      </c>
      <c r="AD156" s="362"/>
      <c r="AE156" s="362"/>
      <c r="AF156" s="363"/>
      <c r="AG156" s="330" t="s">
        <v>24</v>
      </c>
      <c r="AH156" s="330"/>
      <c r="AI156" s="330"/>
      <c r="AJ156" s="380"/>
      <c r="AK156" s="82"/>
      <c r="AL156" s="70"/>
      <c r="AM156" s="1"/>
      <c r="AN156" s="1"/>
    </row>
    <row r="157" spans="2:41" ht="31.2">
      <c r="B157" s="112" t="s">
        <v>46</v>
      </c>
      <c r="C157" s="91" t="s">
        <v>47</v>
      </c>
      <c r="D157" s="354" t="s">
        <v>24</v>
      </c>
      <c r="E157" s="355"/>
      <c r="F157" s="355"/>
      <c r="G157" s="355"/>
      <c r="H157" s="355"/>
      <c r="I157" s="355"/>
      <c r="J157" s="355"/>
      <c r="K157" s="355"/>
      <c r="L157" s="356"/>
      <c r="M157" s="330" t="s">
        <v>24</v>
      </c>
      <c r="N157" s="330"/>
      <c r="O157" s="330"/>
      <c r="P157" s="330"/>
      <c r="Q157" s="328">
        <f>SUM(Q159:Q160)</f>
        <v>-5595757.54</v>
      </c>
      <c r="R157" s="328"/>
      <c r="S157" s="328"/>
      <c r="T157" s="328"/>
      <c r="U157" s="328">
        <f>SUM(U159:U160)</f>
        <v>0</v>
      </c>
      <c r="V157" s="328"/>
      <c r="W157" s="328"/>
      <c r="X157" s="328"/>
      <c r="Y157" s="330" t="s">
        <v>24</v>
      </c>
      <c r="Z157" s="330"/>
      <c r="AA157" s="330"/>
      <c r="AB157" s="330"/>
      <c r="AC157" s="328">
        <f>SUM(AC159:AC160)</f>
        <v>-5595757.54</v>
      </c>
      <c r="AD157" s="328"/>
      <c r="AE157" s="328"/>
      <c r="AF157" s="328"/>
      <c r="AG157" s="330" t="s">
        <v>24</v>
      </c>
      <c r="AH157" s="330"/>
      <c r="AI157" s="330"/>
      <c r="AJ157" s="380"/>
      <c r="AK157" s="82"/>
      <c r="AL157" s="70"/>
      <c r="AM157" s="1"/>
      <c r="AN157" s="1"/>
    </row>
    <row r="158" spans="2:41">
      <c r="B158" s="112" t="s">
        <v>37</v>
      </c>
      <c r="C158" s="91"/>
      <c r="D158" s="354"/>
      <c r="E158" s="355"/>
      <c r="F158" s="355"/>
      <c r="G158" s="355"/>
      <c r="H158" s="355"/>
      <c r="I158" s="355"/>
      <c r="J158" s="355"/>
      <c r="K158" s="355"/>
      <c r="L158" s="356"/>
      <c r="M158" s="325"/>
      <c r="N158" s="326"/>
      <c r="O158" s="326"/>
      <c r="P158" s="327"/>
      <c r="Q158" s="325"/>
      <c r="R158" s="326"/>
      <c r="S158" s="326"/>
      <c r="T158" s="327"/>
      <c r="U158" s="325"/>
      <c r="V158" s="326"/>
      <c r="W158" s="326"/>
      <c r="X158" s="327"/>
      <c r="Y158" s="325"/>
      <c r="Z158" s="326"/>
      <c r="AA158" s="326"/>
      <c r="AB158" s="327"/>
      <c r="AC158" s="325"/>
      <c r="AD158" s="326"/>
      <c r="AE158" s="326"/>
      <c r="AF158" s="327"/>
      <c r="AG158" s="325"/>
      <c r="AH158" s="326"/>
      <c r="AI158" s="326"/>
      <c r="AJ158" s="388"/>
      <c r="AK158" s="82"/>
      <c r="AL158" s="70"/>
      <c r="AM158" s="1"/>
      <c r="AN158" s="1"/>
    </row>
    <row r="159" spans="2:41" ht="21">
      <c r="B159" s="112" t="s">
        <v>48</v>
      </c>
      <c r="C159" s="95" t="s">
        <v>49</v>
      </c>
      <c r="D159" s="354" t="s">
        <v>24</v>
      </c>
      <c r="E159" s="355"/>
      <c r="F159" s="355"/>
      <c r="G159" s="355"/>
      <c r="H159" s="355"/>
      <c r="I159" s="355"/>
      <c r="J159" s="355"/>
      <c r="K159" s="355"/>
      <c r="L159" s="356"/>
      <c r="M159" s="365" t="s">
        <v>24</v>
      </c>
      <c r="N159" s="365"/>
      <c r="O159" s="365"/>
      <c r="P159" s="365"/>
      <c r="Q159" s="329">
        <v>-17799816.289999999</v>
      </c>
      <c r="R159" s="329"/>
      <c r="S159" s="329"/>
      <c r="T159" s="329"/>
      <c r="U159" s="329">
        <v>0</v>
      </c>
      <c r="V159" s="329"/>
      <c r="W159" s="329"/>
      <c r="X159" s="329"/>
      <c r="Y159" s="365" t="s">
        <v>24</v>
      </c>
      <c r="Z159" s="365"/>
      <c r="AA159" s="365"/>
      <c r="AB159" s="365"/>
      <c r="AC159" s="364">
        <f>Q159+U159</f>
        <v>-17799816.289999999</v>
      </c>
      <c r="AD159" s="364"/>
      <c r="AE159" s="364"/>
      <c r="AF159" s="364"/>
      <c r="AG159" s="365" t="s">
        <v>24</v>
      </c>
      <c r="AH159" s="365"/>
      <c r="AI159" s="365"/>
      <c r="AJ159" s="397"/>
      <c r="AK159" s="82"/>
      <c r="AL159" s="70"/>
      <c r="AM159" s="1"/>
      <c r="AN159" s="1"/>
    </row>
    <row r="160" spans="2:41" ht="21.6" thickBot="1">
      <c r="B160" s="112" t="s">
        <v>50</v>
      </c>
      <c r="C160" s="94" t="s">
        <v>51</v>
      </c>
      <c r="D160" s="491" t="s">
        <v>24</v>
      </c>
      <c r="E160" s="492"/>
      <c r="F160" s="492"/>
      <c r="G160" s="492"/>
      <c r="H160" s="492"/>
      <c r="I160" s="492"/>
      <c r="J160" s="492"/>
      <c r="K160" s="492"/>
      <c r="L160" s="493"/>
      <c r="M160" s="332" t="s">
        <v>24</v>
      </c>
      <c r="N160" s="332"/>
      <c r="O160" s="332"/>
      <c r="P160" s="332"/>
      <c r="Q160" s="345">
        <v>12204058.75</v>
      </c>
      <c r="R160" s="345"/>
      <c r="S160" s="345"/>
      <c r="T160" s="345"/>
      <c r="U160" s="345">
        <v>0</v>
      </c>
      <c r="V160" s="345"/>
      <c r="W160" s="345"/>
      <c r="X160" s="345"/>
      <c r="Y160" s="332" t="s">
        <v>24</v>
      </c>
      <c r="Z160" s="332"/>
      <c r="AA160" s="332"/>
      <c r="AB160" s="332"/>
      <c r="AC160" s="394">
        <f>Q160+U160</f>
        <v>12204058.75</v>
      </c>
      <c r="AD160" s="394"/>
      <c r="AE160" s="394"/>
      <c r="AF160" s="394"/>
      <c r="AG160" s="332" t="s">
        <v>24</v>
      </c>
      <c r="AH160" s="332"/>
      <c r="AI160" s="332"/>
      <c r="AJ160" s="396"/>
      <c r="AK160" s="82"/>
      <c r="AL160" s="70"/>
      <c r="AM160" s="1"/>
      <c r="AN160" s="1"/>
    </row>
    <row r="161" spans="2:38">
      <c r="B161" s="45"/>
      <c r="C161" s="32"/>
      <c r="D161" s="32"/>
      <c r="E161" s="32"/>
      <c r="F161" s="32"/>
      <c r="G161" s="32"/>
      <c r="H161" s="32"/>
      <c r="I161" s="32"/>
      <c r="J161" s="32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47"/>
      <c r="Z161" s="144"/>
      <c r="AA161" s="144"/>
      <c r="AB161" s="144"/>
      <c r="AC161" s="144"/>
      <c r="AD161" s="144"/>
      <c r="AF161" s="144"/>
      <c r="AG161" s="144"/>
    </row>
    <row r="162" spans="2:38">
      <c r="B162" s="45"/>
      <c r="C162" s="32"/>
      <c r="D162" s="32"/>
      <c r="E162" s="32"/>
      <c r="F162" s="32"/>
      <c r="G162" s="32"/>
      <c r="H162" s="32"/>
      <c r="I162" s="32"/>
      <c r="J162" s="32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AC162" s="142"/>
      <c r="AD162" s="142"/>
      <c r="AF162" s="142"/>
      <c r="AG162" s="395" t="s">
        <v>61</v>
      </c>
      <c r="AH162" s="395"/>
      <c r="AI162" s="395"/>
      <c r="AJ162" s="395"/>
      <c r="AK162" s="142"/>
    </row>
    <row r="163" spans="2:38">
      <c r="B163" s="49"/>
      <c r="C163" s="50"/>
      <c r="D163" s="50"/>
      <c r="E163" s="50"/>
      <c r="F163" s="50"/>
      <c r="G163" s="50"/>
      <c r="H163" s="50"/>
      <c r="I163" s="50"/>
      <c r="J163" s="5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51"/>
      <c r="Z163" s="18"/>
      <c r="AA163" s="18"/>
      <c r="AB163" s="18"/>
      <c r="AC163" s="18"/>
      <c r="AD163" s="18"/>
      <c r="AF163" s="18"/>
      <c r="AG163" s="18"/>
    </row>
    <row r="164" spans="2:38" s="1" customFormat="1" ht="11.25" customHeight="1">
      <c r="B164" s="107"/>
      <c r="C164" s="66"/>
      <c r="D164" s="427" t="s">
        <v>57</v>
      </c>
      <c r="E164" s="427"/>
      <c r="F164" s="427"/>
      <c r="G164" s="427"/>
      <c r="H164" s="427"/>
      <c r="I164" s="427"/>
      <c r="J164" s="427"/>
      <c r="K164" s="427"/>
      <c r="L164" s="427"/>
      <c r="M164" s="376" t="s">
        <v>65</v>
      </c>
      <c r="N164" s="376"/>
      <c r="O164" s="376"/>
      <c r="P164" s="376"/>
      <c r="Q164" s="376" t="s">
        <v>11</v>
      </c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 t="s">
        <v>64</v>
      </c>
      <c r="AH164" s="376"/>
      <c r="AI164" s="376"/>
      <c r="AJ164" s="389"/>
      <c r="AK164" s="73"/>
      <c r="AL164" s="70"/>
    </row>
    <row r="165" spans="2:38" s="1" customFormat="1" ht="10.199999999999999">
      <c r="B165" s="37"/>
      <c r="C165" s="67" t="s">
        <v>12</v>
      </c>
      <c r="D165" s="428"/>
      <c r="E165" s="428"/>
      <c r="F165" s="428"/>
      <c r="G165" s="428"/>
      <c r="H165" s="428"/>
      <c r="I165" s="428"/>
      <c r="J165" s="428"/>
      <c r="K165" s="428"/>
      <c r="L165" s="428"/>
      <c r="M165" s="376"/>
      <c r="N165" s="376"/>
      <c r="O165" s="376"/>
      <c r="P165" s="376"/>
      <c r="Q165" s="376" t="s">
        <v>71</v>
      </c>
      <c r="R165" s="376"/>
      <c r="S165" s="376"/>
      <c r="T165" s="376"/>
      <c r="U165" s="347" t="s">
        <v>67</v>
      </c>
      <c r="V165" s="347"/>
      <c r="W165" s="347"/>
      <c r="X165" s="347"/>
      <c r="Y165" s="366" t="s">
        <v>72</v>
      </c>
      <c r="Z165" s="366"/>
      <c r="AA165" s="366"/>
      <c r="AB165" s="366"/>
      <c r="AC165" s="366" t="s">
        <v>15</v>
      </c>
      <c r="AD165" s="366"/>
      <c r="AE165" s="366"/>
      <c r="AF165" s="366"/>
      <c r="AG165" s="376"/>
      <c r="AH165" s="376"/>
      <c r="AI165" s="376"/>
      <c r="AJ165" s="389"/>
      <c r="AK165" s="73"/>
      <c r="AL165" s="70"/>
    </row>
    <row r="166" spans="2:38" s="1" customFormat="1" ht="10.199999999999999">
      <c r="B166" s="38" t="s">
        <v>13</v>
      </c>
      <c r="C166" s="67" t="s">
        <v>14</v>
      </c>
      <c r="D166" s="428"/>
      <c r="E166" s="428"/>
      <c r="F166" s="428"/>
      <c r="G166" s="428"/>
      <c r="H166" s="428"/>
      <c r="I166" s="428"/>
      <c r="J166" s="428"/>
      <c r="K166" s="428"/>
      <c r="L166" s="428"/>
      <c r="M166" s="376"/>
      <c r="N166" s="376"/>
      <c r="O166" s="376"/>
      <c r="P166" s="376"/>
      <c r="Q166" s="376"/>
      <c r="R166" s="376"/>
      <c r="S166" s="376"/>
      <c r="T166" s="376"/>
      <c r="U166" s="348"/>
      <c r="V166" s="348"/>
      <c r="W166" s="348"/>
      <c r="X166" s="348"/>
      <c r="Y166" s="367"/>
      <c r="Z166" s="367"/>
      <c r="AA166" s="367"/>
      <c r="AB166" s="367"/>
      <c r="AC166" s="367"/>
      <c r="AD166" s="367"/>
      <c r="AE166" s="367"/>
      <c r="AF166" s="367"/>
      <c r="AG166" s="376"/>
      <c r="AH166" s="376"/>
      <c r="AI166" s="376"/>
      <c r="AJ166" s="389"/>
      <c r="AK166" s="73"/>
      <c r="AL166" s="70"/>
    </row>
    <row r="167" spans="2:38" s="1" customFormat="1" ht="10.199999999999999">
      <c r="B167" s="37"/>
      <c r="C167" s="67" t="s">
        <v>16</v>
      </c>
      <c r="D167" s="428"/>
      <c r="E167" s="428"/>
      <c r="F167" s="428"/>
      <c r="G167" s="428"/>
      <c r="H167" s="428"/>
      <c r="I167" s="428"/>
      <c r="J167" s="428"/>
      <c r="K167" s="428"/>
      <c r="L167" s="428"/>
      <c r="M167" s="376"/>
      <c r="N167" s="376"/>
      <c r="O167" s="376"/>
      <c r="P167" s="376"/>
      <c r="Q167" s="376"/>
      <c r="R167" s="376"/>
      <c r="S167" s="376"/>
      <c r="T167" s="376"/>
      <c r="U167" s="348"/>
      <c r="V167" s="348"/>
      <c r="W167" s="348"/>
      <c r="X167" s="348"/>
      <c r="Y167" s="367"/>
      <c r="Z167" s="367"/>
      <c r="AA167" s="367"/>
      <c r="AB167" s="367"/>
      <c r="AC167" s="367"/>
      <c r="AD167" s="367"/>
      <c r="AE167" s="367"/>
      <c r="AF167" s="367"/>
      <c r="AG167" s="376"/>
      <c r="AH167" s="376"/>
      <c r="AI167" s="376"/>
      <c r="AJ167" s="389"/>
      <c r="AK167" s="73"/>
      <c r="AL167" s="70"/>
    </row>
    <row r="168" spans="2:38" s="1" customFormat="1" ht="10.199999999999999">
      <c r="B168" s="37"/>
      <c r="C168" s="67"/>
      <c r="D168" s="429"/>
      <c r="E168" s="429"/>
      <c r="F168" s="429"/>
      <c r="G168" s="429"/>
      <c r="H168" s="429"/>
      <c r="I168" s="429"/>
      <c r="J168" s="429"/>
      <c r="K168" s="429"/>
      <c r="L168" s="429"/>
      <c r="M168" s="376"/>
      <c r="N168" s="376"/>
      <c r="O168" s="376"/>
      <c r="P168" s="376"/>
      <c r="Q168" s="376"/>
      <c r="R168" s="376"/>
      <c r="S168" s="376"/>
      <c r="T168" s="376"/>
      <c r="U168" s="349"/>
      <c r="V168" s="349"/>
      <c r="W168" s="349"/>
      <c r="X168" s="349"/>
      <c r="Y168" s="368"/>
      <c r="Z168" s="368"/>
      <c r="AA168" s="368"/>
      <c r="AB168" s="368"/>
      <c r="AC168" s="368"/>
      <c r="AD168" s="368"/>
      <c r="AE168" s="368"/>
      <c r="AF168" s="368"/>
      <c r="AG168" s="376"/>
      <c r="AH168" s="376"/>
      <c r="AI168" s="376"/>
      <c r="AJ168" s="389"/>
      <c r="AK168" s="73"/>
      <c r="AL168" s="70"/>
    </row>
    <row r="169" spans="2:38" ht="13.8" thickBot="1">
      <c r="B169" s="110">
        <v>1</v>
      </c>
      <c r="C169" s="132">
        <v>2</v>
      </c>
      <c r="D169" s="494">
        <v>3</v>
      </c>
      <c r="E169" s="494"/>
      <c r="F169" s="494"/>
      <c r="G169" s="494"/>
      <c r="H169" s="494"/>
      <c r="I169" s="494"/>
      <c r="J169" s="494"/>
      <c r="K169" s="494"/>
      <c r="L169" s="494"/>
      <c r="M169" s="346" t="s">
        <v>17</v>
      </c>
      <c r="N169" s="346"/>
      <c r="O169" s="346"/>
      <c r="P169" s="346"/>
      <c r="Q169" s="346" t="s">
        <v>18</v>
      </c>
      <c r="R169" s="346"/>
      <c r="S169" s="346"/>
      <c r="T169" s="346"/>
      <c r="U169" s="346" t="s">
        <v>19</v>
      </c>
      <c r="V169" s="346"/>
      <c r="W169" s="346"/>
      <c r="X169" s="346"/>
      <c r="Y169" s="404" t="s">
        <v>20</v>
      </c>
      <c r="Z169" s="404"/>
      <c r="AA169" s="404"/>
      <c r="AB169" s="404"/>
      <c r="AC169" s="346" t="s">
        <v>21</v>
      </c>
      <c r="AD169" s="346"/>
      <c r="AE169" s="346"/>
      <c r="AF169" s="346"/>
      <c r="AG169" s="346" t="s">
        <v>22</v>
      </c>
      <c r="AH169" s="346"/>
      <c r="AI169" s="346"/>
      <c r="AJ169" s="381"/>
      <c r="AK169" s="79"/>
    </row>
    <row r="170" spans="2:38" ht="21">
      <c r="B170" s="111" t="s">
        <v>52</v>
      </c>
      <c r="C170" s="26" t="s">
        <v>53</v>
      </c>
      <c r="D170" s="495" t="s">
        <v>24</v>
      </c>
      <c r="E170" s="496"/>
      <c r="F170" s="496"/>
      <c r="G170" s="496"/>
      <c r="H170" s="496"/>
      <c r="I170" s="496"/>
      <c r="J170" s="496"/>
      <c r="K170" s="496"/>
      <c r="L170" s="497"/>
      <c r="M170" s="336" t="s">
        <v>24</v>
      </c>
      <c r="N170" s="336"/>
      <c r="O170" s="336"/>
      <c r="P170" s="336"/>
      <c r="Q170" s="336" t="s">
        <v>24</v>
      </c>
      <c r="R170" s="336"/>
      <c r="S170" s="336"/>
      <c r="T170" s="336"/>
      <c r="U170" s="383">
        <f>SUM(U172:U173)</f>
        <v>0</v>
      </c>
      <c r="V170" s="383"/>
      <c r="W170" s="383"/>
      <c r="X170" s="383"/>
      <c r="Y170" s="383">
        <f>SUM(Y172:Y173)</f>
        <v>0</v>
      </c>
      <c r="Z170" s="383"/>
      <c r="AA170" s="383"/>
      <c r="AB170" s="383"/>
      <c r="AC170" s="383">
        <f>SUM(AC172:AC173)</f>
        <v>0</v>
      </c>
      <c r="AD170" s="383"/>
      <c r="AE170" s="383"/>
      <c r="AF170" s="383"/>
      <c r="AG170" s="336" t="s">
        <v>24</v>
      </c>
      <c r="AH170" s="336"/>
      <c r="AI170" s="336"/>
      <c r="AJ170" s="382"/>
      <c r="AK170" s="82"/>
    </row>
    <row r="171" spans="2:38" hidden="1">
      <c r="B171" s="112" t="s">
        <v>37</v>
      </c>
      <c r="C171" s="29"/>
      <c r="D171" s="333"/>
      <c r="E171" s="334"/>
      <c r="F171" s="334"/>
      <c r="G171" s="334"/>
      <c r="H171" s="334"/>
      <c r="I171" s="334"/>
      <c r="J171" s="334"/>
      <c r="K171" s="335"/>
      <c r="L171" s="145"/>
      <c r="M171" s="325"/>
      <c r="N171" s="326"/>
      <c r="O171" s="326"/>
      <c r="P171" s="327"/>
      <c r="Q171" s="325"/>
      <c r="R171" s="326"/>
      <c r="S171" s="326"/>
      <c r="T171" s="327"/>
      <c r="U171" s="342"/>
      <c r="V171" s="343"/>
      <c r="W171" s="343"/>
      <c r="X171" s="344"/>
      <c r="Y171" s="385"/>
      <c r="Z171" s="386"/>
      <c r="AA171" s="386"/>
      <c r="AB171" s="387"/>
      <c r="AC171" s="385"/>
      <c r="AD171" s="386"/>
      <c r="AE171" s="386"/>
      <c r="AF171" s="387"/>
      <c r="AG171" s="325"/>
      <c r="AH171" s="326"/>
      <c r="AI171" s="326"/>
      <c r="AJ171" s="388"/>
      <c r="AK171" s="82"/>
    </row>
    <row r="172" spans="2:38" ht="21">
      <c r="B172" s="112" t="s">
        <v>89</v>
      </c>
      <c r="C172" s="28" t="s">
        <v>54</v>
      </c>
      <c r="D172" s="333" t="s">
        <v>24</v>
      </c>
      <c r="E172" s="334"/>
      <c r="F172" s="334"/>
      <c r="G172" s="334"/>
      <c r="H172" s="334"/>
      <c r="I172" s="334"/>
      <c r="J172" s="334"/>
      <c r="K172" s="334"/>
      <c r="L172" s="335"/>
      <c r="M172" s="330" t="s">
        <v>24</v>
      </c>
      <c r="N172" s="330"/>
      <c r="O172" s="330"/>
      <c r="P172" s="330"/>
      <c r="Q172" s="330" t="s">
        <v>24</v>
      </c>
      <c r="R172" s="330"/>
      <c r="S172" s="330"/>
      <c r="T172" s="330"/>
      <c r="U172" s="390"/>
      <c r="V172" s="390"/>
      <c r="W172" s="390"/>
      <c r="X172" s="390"/>
      <c r="Y172" s="390"/>
      <c r="Z172" s="390"/>
      <c r="AA172" s="390"/>
      <c r="AB172" s="390"/>
      <c r="AC172" s="384">
        <f>U172+Y172</f>
        <v>0</v>
      </c>
      <c r="AD172" s="384"/>
      <c r="AE172" s="384"/>
      <c r="AF172" s="384"/>
      <c r="AG172" s="330" t="s">
        <v>24</v>
      </c>
      <c r="AH172" s="330"/>
      <c r="AI172" s="330"/>
      <c r="AJ172" s="380"/>
      <c r="AK172" s="82"/>
      <c r="AL172" s="144"/>
    </row>
    <row r="173" spans="2:38" ht="21.6" thickBot="1">
      <c r="B173" s="112" t="s">
        <v>90</v>
      </c>
      <c r="C173" s="41" t="s">
        <v>55</v>
      </c>
      <c r="D173" s="500" t="s">
        <v>24</v>
      </c>
      <c r="E173" s="501"/>
      <c r="F173" s="501"/>
      <c r="G173" s="501"/>
      <c r="H173" s="501"/>
      <c r="I173" s="501"/>
      <c r="J173" s="501"/>
      <c r="K173" s="501"/>
      <c r="L173" s="502"/>
      <c r="M173" s="332" t="s">
        <v>24</v>
      </c>
      <c r="N173" s="332"/>
      <c r="O173" s="332"/>
      <c r="P173" s="332"/>
      <c r="Q173" s="332" t="s">
        <v>24</v>
      </c>
      <c r="R173" s="332"/>
      <c r="S173" s="332"/>
      <c r="T173" s="332"/>
      <c r="U173" s="345"/>
      <c r="V173" s="345"/>
      <c r="W173" s="345"/>
      <c r="X173" s="345"/>
      <c r="Y173" s="345"/>
      <c r="Z173" s="345"/>
      <c r="AA173" s="345"/>
      <c r="AB173" s="345"/>
      <c r="AC173" s="394">
        <f>U173+Y173</f>
        <v>0</v>
      </c>
      <c r="AD173" s="394"/>
      <c r="AE173" s="394"/>
      <c r="AF173" s="394"/>
      <c r="AG173" s="332" t="s">
        <v>24</v>
      </c>
      <c r="AH173" s="332"/>
      <c r="AI173" s="332"/>
      <c r="AJ173" s="396"/>
      <c r="AK173" s="82"/>
      <c r="AL173" s="144"/>
    </row>
    <row r="174" spans="2:38">
      <c r="B174" s="45"/>
      <c r="C174" s="32"/>
      <c r="D174" s="32"/>
      <c r="E174" s="32"/>
      <c r="F174" s="32"/>
      <c r="G174" s="32"/>
      <c r="H174" s="32"/>
      <c r="I174" s="32"/>
      <c r="J174" s="32"/>
      <c r="K174" s="139"/>
      <c r="L174" s="139"/>
      <c r="M174" s="139"/>
      <c r="N174" s="139"/>
      <c r="O174" s="139"/>
      <c r="P174" s="144"/>
      <c r="Q174" s="139"/>
      <c r="R174" s="139"/>
      <c r="S174" s="144"/>
      <c r="T174" s="139"/>
      <c r="U174" s="139"/>
      <c r="V174" s="144"/>
      <c r="W174" s="139"/>
      <c r="X174" s="139"/>
      <c r="Y174" s="47"/>
      <c r="Z174" s="139"/>
      <c r="AA174" s="139"/>
      <c r="AB174" s="144"/>
      <c r="AC174" s="139"/>
      <c r="AD174" s="139"/>
      <c r="AF174" s="139"/>
      <c r="AG174" s="139"/>
      <c r="AL174" s="144"/>
    </row>
    <row r="175" spans="2:38">
      <c r="B175" s="52"/>
      <c r="C175" s="52"/>
      <c r="D175" s="52"/>
      <c r="E175" s="52"/>
      <c r="F175" s="52"/>
      <c r="G175" s="52"/>
      <c r="H175" s="52"/>
      <c r="I175" s="52"/>
      <c r="J175" s="52"/>
      <c r="K175" s="144"/>
      <c r="L175" s="144"/>
      <c r="M175" s="144"/>
      <c r="N175" s="144"/>
      <c r="O175" s="144"/>
      <c r="P175" s="139"/>
      <c r="Q175" s="144"/>
      <c r="R175" s="144"/>
      <c r="S175" s="139"/>
      <c r="T175" s="144"/>
      <c r="U175" s="144"/>
      <c r="V175" s="139"/>
      <c r="W175" s="144"/>
      <c r="X175" s="144"/>
      <c r="Y175" s="34"/>
      <c r="Z175" s="144"/>
      <c r="AA175" s="144"/>
      <c r="AB175" s="139"/>
      <c r="AC175" s="144"/>
      <c r="AD175" s="144"/>
      <c r="AF175" s="144"/>
      <c r="AG175" s="144"/>
      <c r="AL175" s="144"/>
    </row>
    <row r="176" spans="2:38">
      <c r="B176" s="53" t="s">
        <v>75</v>
      </c>
      <c r="C176" s="54"/>
      <c r="D176" s="54"/>
      <c r="E176" s="54"/>
      <c r="F176" s="55"/>
      <c r="G176" s="55"/>
      <c r="H176" s="55"/>
      <c r="I176" s="498"/>
      <c r="J176" s="498"/>
      <c r="K176" s="498"/>
      <c r="L176" s="498"/>
      <c r="M176" s="498"/>
      <c r="N176" s="498"/>
      <c r="O176" s="498"/>
      <c r="P176" s="57"/>
      <c r="Q176" s="57"/>
      <c r="R176" s="57"/>
      <c r="S176" s="504" t="s">
        <v>76</v>
      </c>
      <c r="T176" s="504"/>
      <c r="U176" s="504"/>
      <c r="V176" s="504"/>
      <c r="W176" s="504"/>
      <c r="X176" s="504"/>
      <c r="Y176" s="56"/>
      <c r="Z176" s="58"/>
      <c r="AA176" s="58"/>
      <c r="AB176" s="18"/>
      <c r="AC176" s="59"/>
      <c r="AD176" s="503"/>
      <c r="AE176" s="503"/>
      <c r="AF176" s="503"/>
      <c r="AG176" s="503"/>
      <c r="AH176" s="503"/>
      <c r="AI176" s="503"/>
      <c r="AJ176" s="503"/>
      <c r="AK176" s="34"/>
      <c r="AL176" s="144"/>
    </row>
    <row r="177" spans="2:38">
      <c r="B177" s="60"/>
      <c r="C177" s="331" t="s">
        <v>63</v>
      </c>
      <c r="D177" s="331"/>
      <c r="E177" s="331"/>
      <c r="F177" s="61"/>
      <c r="G177" s="61"/>
      <c r="H177" s="61"/>
      <c r="I177" s="331" t="s">
        <v>56</v>
      </c>
      <c r="J177" s="331"/>
      <c r="K177" s="331"/>
      <c r="L177" s="331"/>
      <c r="M177" s="331"/>
      <c r="N177" s="331"/>
      <c r="O177" s="331"/>
      <c r="P177" s="61"/>
      <c r="Q177" s="61"/>
      <c r="R177" s="61"/>
      <c r="S177" s="504"/>
      <c r="T177" s="504"/>
      <c r="U177" s="504"/>
      <c r="V177" s="504"/>
      <c r="W177" s="504"/>
      <c r="X177" s="504"/>
      <c r="Y177" s="499" t="s">
        <v>63</v>
      </c>
      <c r="Z177" s="499"/>
      <c r="AA177" s="499"/>
      <c r="AB177" s="499"/>
      <c r="AC177" s="43"/>
      <c r="AD177" s="331" t="s">
        <v>56</v>
      </c>
      <c r="AE177" s="331"/>
      <c r="AF177" s="331"/>
      <c r="AG177" s="331"/>
      <c r="AH177" s="331"/>
      <c r="AI177" s="331"/>
      <c r="AJ177" s="331"/>
      <c r="AK177" s="77"/>
    </row>
    <row r="178" spans="2:38">
      <c r="B178" s="62"/>
      <c r="M178" s="3"/>
      <c r="N178" s="3"/>
      <c r="O178" s="3"/>
      <c r="P178" s="61"/>
      <c r="Q178" s="3"/>
      <c r="R178" s="3"/>
      <c r="S178" s="61"/>
      <c r="T178" s="3"/>
      <c r="U178" s="3"/>
      <c r="V178" s="134"/>
      <c r="W178" s="3"/>
      <c r="X178" s="3"/>
      <c r="Y178" s="61"/>
      <c r="Z178" s="61"/>
      <c r="AA178" s="61"/>
      <c r="AB178" s="61"/>
      <c r="AC178" s="43"/>
      <c r="AD178" s="43"/>
      <c r="AF178" s="43"/>
      <c r="AG178" s="43"/>
    </row>
    <row r="179" spans="2:38">
      <c r="B179" s="60" t="s">
        <v>74</v>
      </c>
      <c r="C179" s="63"/>
      <c r="D179" s="63"/>
      <c r="E179" s="63"/>
      <c r="F179" s="61"/>
      <c r="G179" s="61"/>
      <c r="H179" s="61"/>
      <c r="I179" s="486"/>
      <c r="J179" s="486"/>
      <c r="K179" s="486"/>
      <c r="L179" s="486"/>
      <c r="M179" s="486"/>
      <c r="N179" s="486"/>
      <c r="O179" s="486"/>
      <c r="P179" s="3"/>
      <c r="Q179" s="3"/>
      <c r="R179" s="3"/>
      <c r="S179" s="3"/>
      <c r="T179" s="3"/>
      <c r="U179" s="3"/>
      <c r="V179" s="3"/>
      <c r="W179" s="3"/>
      <c r="X179" s="3"/>
      <c r="Y179" s="64"/>
      <c r="Z179" s="3"/>
      <c r="AA179" s="3"/>
      <c r="AB179" s="3"/>
      <c r="AC179" s="3"/>
      <c r="AD179" s="3"/>
      <c r="AF179" s="3"/>
      <c r="AG179" s="3"/>
    </row>
    <row r="180" spans="2:38">
      <c r="B180" s="60"/>
      <c r="C180" s="331" t="s">
        <v>63</v>
      </c>
      <c r="D180" s="331"/>
      <c r="E180" s="331"/>
      <c r="F180" s="61"/>
      <c r="G180" s="61"/>
      <c r="H180" s="61"/>
      <c r="I180" s="331" t="s">
        <v>56</v>
      </c>
      <c r="J180" s="331"/>
      <c r="K180" s="331"/>
      <c r="L180" s="331"/>
      <c r="M180" s="331"/>
      <c r="N180" s="331"/>
      <c r="O180" s="331"/>
      <c r="P180" s="4"/>
      <c r="Q180" s="16"/>
      <c r="R180" s="16"/>
      <c r="S180" s="4"/>
      <c r="T180" s="16"/>
      <c r="U180" s="16"/>
      <c r="V180" s="4"/>
      <c r="W180" s="16"/>
      <c r="X180" s="16"/>
      <c r="Y180" s="65"/>
      <c r="Z180" s="16"/>
      <c r="AA180" s="16"/>
      <c r="AC180" s="16"/>
      <c r="AD180" s="16"/>
      <c r="AF180" s="16"/>
      <c r="AG180" s="16"/>
    </row>
    <row r="181" spans="2:38">
      <c r="B181" s="60"/>
      <c r="C181" s="43"/>
      <c r="D181" s="43"/>
      <c r="E181" s="43"/>
      <c r="F181" s="61"/>
      <c r="G181" s="61"/>
      <c r="H181" s="61"/>
      <c r="I181" s="43"/>
      <c r="J181" s="43"/>
      <c r="K181" s="43"/>
      <c r="L181" s="43"/>
      <c r="M181" s="43"/>
      <c r="N181" s="43"/>
      <c r="O181" s="43"/>
      <c r="P181" s="4"/>
      <c r="Q181" s="16"/>
      <c r="R181" s="16"/>
      <c r="S181" s="4"/>
      <c r="T181" s="16"/>
      <c r="U181" s="16"/>
      <c r="V181" s="4"/>
      <c r="W181" s="16"/>
      <c r="X181" s="16"/>
      <c r="Y181" s="65"/>
      <c r="Z181" s="16"/>
      <c r="AA181" s="16"/>
      <c r="AC181" s="16"/>
      <c r="AD181" s="16"/>
      <c r="AF181" s="16"/>
      <c r="AG181" s="16"/>
    </row>
    <row r="182" spans="2:38">
      <c r="B182" s="313" t="s">
        <v>105</v>
      </c>
      <c r="C182" s="313"/>
      <c r="D182" s="313"/>
      <c r="E182" s="313"/>
      <c r="F182" s="313"/>
      <c r="G182" s="61"/>
      <c r="H182" s="61"/>
      <c r="I182" s="43"/>
      <c r="J182" s="43"/>
      <c r="K182" s="43"/>
      <c r="L182" s="43"/>
      <c r="M182" s="43"/>
      <c r="N182" s="43"/>
      <c r="O182" s="43"/>
      <c r="P182" s="4"/>
      <c r="Q182" s="16"/>
      <c r="R182" s="16"/>
      <c r="S182" s="4"/>
      <c r="T182" s="16"/>
      <c r="U182" s="16"/>
      <c r="V182" s="4"/>
      <c r="W182" s="16"/>
      <c r="X182" s="16"/>
      <c r="Y182" s="65"/>
      <c r="Z182" s="16"/>
      <c r="AA182" s="16"/>
      <c r="AC182" s="16"/>
      <c r="AD182" s="16"/>
      <c r="AF182" s="16"/>
      <c r="AG182" s="16"/>
    </row>
    <row r="183" spans="2:38">
      <c r="B183" s="134"/>
      <c r="C183" s="134"/>
      <c r="D183" s="134"/>
      <c r="E183" s="134"/>
      <c r="F183" s="134"/>
      <c r="G183" s="61"/>
      <c r="H183" s="61"/>
      <c r="I183" s="43"/>
      <c r="J183" s="43"/>
      <c r="K183" s="43"/>
      <c r="L183" s="43"/>
      <c r="M183" s="43"/>
      <c r="N183" s="43"/>
      <c r="O183" s="43"/>
      <c r="P183" s="4"/>
      <c r="Q183" s="16"/>
      <c r="R183" s="16"/>
      <c r="S183" s="4"/>
      <c r="T183" s="16"/>
      <c r="U183" s="16"/>
      <c r="V183" s="4"/>
      <c r="W183" s="16"/>
      <c r="X183" s="16"/>
      <c r="Y183" s="65"/>
      <c r="Z183" s="16"/>
      <c r="AA183" s="16"/>
      <c r="AC183" s="16"/>
      <c r="AD183" s="16"/>
      <c r="AF183" s="16"/>
      <c r="AG183" s="16"/>
    </row>
    <row r="184" spans="2:38" hidden="1"/>
    <row r="185" spans="2:38" ht="48" hidden="1" customHeight="1" thickTop="1" thickBot="1">
      <c r="D185" s="317"/>
      <c r="E185" s="318"/>
      <c r="F185" s="318"/>
      <c r="G185" s="318"/>
      <c r="H185" s="318"/>
      <c r="I185" s="318"/>
      <c r="J185" s="318"/>
      <c r="K185" s="318"/>
      <c r="L185" s="318"/>
      <c r="M185" s="311" t="s">
        <v>109</v>
      </c>
      <c r="N185" s="311"/>
      <c r="O185" s="311"/>
      <c r="P185" s="311"/>
      <c r="Q185" s="311"/>
      <c r="R185" s="311"/>
      <c r="S185" s="311"/>
      <c r="T185" s="312"/>
    </row>
    <row r="186" spans="2:38" ht="3.75" hidden="1" customHeight="1" thickTop="1" thickBot="1">
      <c r="D186" s="313"/>
      <c r="E186" s="313"/>
      <c r="F186" s="313"/>
      <c r="G186" s="313"/>
      <c r="H186" s="313"/>
      <c r="I186" s="313"/>
      <c r="J186" s="313"/>
      <c r="K186" s="313"/>
      <c r="L186" s="134"/>
      <c r="M186" s="314"/>
      <c r="N186" s="314"/>
      <c r="O186" s="314"/>
      <c r="P186" s="314"/>
      <c r="Q186" s="314"/>
      <c r="R186" s="314"/>
      <c r="S186" s="314"/>
      <c r="T186" s="314"/>
    </row>
    <row r="187" spans="2:38" ht="13.8" hidden="1" thickTop="1">
      <c r="D187" s="319" t="s">
        <v>96</v>
      </c>
      <c r="E187" s="320"/>
      <c r="F187" s="320"/>
      <c r="G187" s="320"/>
      <c r="H187" s="320"/>
      <c r="I187" s="320"/>
      <c r="J187" s="320"/>
      <c r="K187" s="320"/>
      <c r="L187" s="320"/>
      <c r="M187" s="315"/>
      <c r="N187" s="315"/>
      <c r="O187" s="315"/>
      <c r="P187" s="315"/>
      <c r="Q187" s="315"/>
      <c r="R187" s="315"/>
      <c r="S187" s="315"/>
      <c r="T187" s="316"/>
    </row>
    <row r="188" spans="2:38" hidden="1">
      <c r="D188" s="306" t="s">
        <v>97</v>
      </c>
      <c r="E188" s="307"/>
      <c r="F188" s="307"/>
      <c r="G188" s="307"/>
      <c r="H188" s="307"/>
      <c r="I188" s="307"/>
      <c r="J188" s="307"/>
      <c r="K188" s="307"/>
      <c r="L188" s="307"/>
      <c r="M188" s="301"/>
      <c r="N188" s="301"/>
      <c r="O188" s="301"/>
      <c r="P188" s="301"/>
      <c r="Q188" s="301"/>
      <c r="R188" s="301"/>
      <c r="S188" s="301"/>
      <c r="T188" s="302"/>
    </row>
    <row r="189" spans="2:38" hidden="1">
      <c r="B189" s="4"/>
      <c r="C189" s="4"/>
      <c r="D189" s="306" t="s">
        <v>98</v>
      </c>
      <c r="E189" s="307"/>
      <c r="F189" s="307"/>
      <c r="G189" s="307"/>
      <c r="H189" s="307"/>
      <c r="I189" s="307"/>
      <c r="J189" s="307"/>
      <c r="K189" s="307"/>
      <c r="L189" s="307"/>
      <c r="M189" s="299"/>
      <c r="N189" s="299"/>
      <c r="O189" s="299"/>
      <c r="P189" s="299"/>
      <c r="Q189" s="299"/>
      <c r="R189" s="299"/>
      <c r="S189" s="299"/>
      <c r="T189" s="300"/>
      <c r="U189" s="4"/>
      <c r="V189" s="4"/>
      <c r="W189" s="4"/>
      <c r="X189" s="4"/>
      <c r="Y189" s="4"/>
      <c r="Z189" s="4"/>
      <c r="AA189" s="4"/>
      <c r="AC189" s="4"/>
      <c r="AD189" s="4"/>
      <c r="AF189" s="4"/>
      <c r="AG189" s="4"/>
      <c r="AK189" s="4"/>
      <c r="AL189" s="4"/>
    </row>
    <row r="190" spans="2:38" hidden="1">
      <c r="B190" s="4"/>
      <c r="C190" s="4"/>
      <c r="D190" s="306" t="s">
        <v>99</v>
      </c>
      <c r="E190" s="307"/>
      <c r="F190" s="307"/>
      <c r="G190" s="307"/>
      <c r="H190" s="307"/>
      <c r="I190" s="307"/>
      <c r="J190" s="307"/>
      <c r="K190" s="307"/>
      <c r="L190" s="307"/>
      <c r="M190" s="299"/>
      <c r="N190" s="299"/>
      <c r="O190" s="299"/>
      <c r="P190" s="299"/>
      <c r="Q190" s="299"/>
      <c r="R190" s="299"/>
      <c r="S190" s="299"/>
      <c r="T190" s="300"/>
      <c r="U190" s="4"/>
      <c r="V190" s="4"/>
      <c r="W190" s="4"/>
      <c r="X190" s="4"/>
      <c r="Y190" s="4"/>
      <c r="Z190" s="4"/>
      <c r="AA190" s="4"/>
      <c r="AC190" s="4"/>
      <c r="AD190" s="4"/>
      <c r="AF190" s="4"/>
      <c r="AG190" s="4"/>
      <c r="AK190" s="4"/>
      <c r="AL190" s="4"/>
    </row>
    <row r="191" spans="2:38" hidden="1">
      <c r="B191" s="4"/>
      <c r="C191" s="4"/>
      <c r="D191" s="306" t="s">
        <v>100</v>
      </c>
      <c r="E191" s="307"/>
      <c r="F191" s="307"/>
      <c r="G191" s="307"/>
      <c r="H191" s="307"/>
      <c r="I191" s="307"/>
      <c r="J191" s="307"/>
      <c r="K191" s="307"/>
      <c r="L191" s="307"/>
      <c r="M191" s="299"/>
      <c r="N191" s="299"/>
      <c r="O191" s="299"/>
      <c r="P191" s="299"/>
      <c r="Q191" s="299"/>
      <c r="R191" s="299"/>
      <c r="S191" s="299"/>
      <c r="T191" s="300"/>
      <c r="U191" s="4"/>
      <c r="V191" s="4"/>
      <c r="W191" s="4"/>
      <c r="X191" s="4"/>
      <c r="Y191" s="4"/>
      <c r="Z191" s="4"/>
      <c r="AA191" s="4"/>
      <c r="AC191" s="4"/>
      <c r="AD191" s="4"/>
      <c r="AF191" s="4"/>
      <c r="AG191" s="4"/>
      <c r="AK191" s="4"/>
      <c r="AL191" s="4"/>
    </row>
    <row r="192" spans="2:38" hidden="1">
      <c r="B192" s="4"/>
      <c r="C192" s="4"/>
      <c r="D192" s="306" t="s">
        <v>101</v>
      </c>
      <c r="E192" s="307"/>
      <c r="F192" s="307"/>
      <c r="G192" s="307"/>
      <c r="H192" s="307"/>
      <c r="I192" s="307"/>
      <c r="J192" s="307"/>
      <c r="K192" s="307"/>
      <c r="L192" s="307"/>
      <c r="M192" s="301"/>
      <c r="N192" s="301"/>
      <c r="O192" s="301"/>
      <c r="P192" s="301"/>
      <c r="Q192" s="301"/>
      <c r="R192" s="301"/>
      <c r="S192" s="301"/>
      <c r="T192" s="302"/>
      <c r="U192" s="4"/>
      <c r="V192" s="4"/>
      <c r="W192" s="4"/>
      <c r="X192" s="4"/>
      <c r="Y192" s="4"/>
      <c r="Z192" s="4"/>
      <c r="AA192" s="4"/>
      <c r="AC192" s="4"/>
      <c r="AD192" s="4"/>
      <c r="AF192" s="4"/>
      <c r="AG192" s="4"/>
      <c r="AK192" s="4"/>
      <c r="AL192" s="4"/>
    </row>
    <row r="193" spans="2:38" hidden="1">
      <c r="B193" s="4"/>
      <c r="C193" s="4"/>
      <c r="D193" s="306" t="s">
        <v>102</v>
      </c>
      <c r="E193" s="307"/>
      <c r="F193" s="307"/>
      <c r="G193" s="307"/>
      <c r="H193" s="307"/>
      <c r="I193" s="307"/>
      <c r="J193" s="307"/>
      <c r="K193" s="307"/>
      <c r="L193" s="307"/>
      <c r="M193" s="301"/>
      <c r="N193" s="301"/>
      <c r="O193" s="301"/>
      <c r="P193" s="301"/>
      <c r="Q193" s="301"/>
      <c r="R193" s="301"/>
      <c r="S193" s="301"/>
      <c r="T193" s="302"/>
      <c r="U193" s="4"/>
      <c r="V193" s="4"/>
      <c r="W193" s="4"/>
      <c r="X193" s="4"/>
      <c r="Y193" s="4"/>
      <c r="Z193" s="4"/>
      <c r="AA193" s="4"/>
      <c r="AC193" s="4"/>
      <c r="AD193" s="4"/>
      <c r="AF193" s="4"/>
      <c r="AG193" s="4"/>
      <c r="AK193" s="4"/>
      <c r="AL193" s="4"/>
    </row>
    <row r="194" spans="2:38" hidden="1">
      <c r="B194" s="4"/>
      <c r="C194" s="4"/>
      <c r="D194" s="306" t="s">
        <v>103</v>
      </c>
      <c r="E194" s="307"/>
      <c r="F194" s="307"/>
      <c r="G194" s="307"/>
      <c r="H194" s="307"/>
      <c r="I194" s="307"/>
      <c r="J194" s="307"/>
      <c r="K194" s="307"/>
      <c r="L194" s="307"/>
      <c r="M194" s="299"/>
      <c r="N194" s="299"/>
      <c r="O194" s="299"/>
      <c r="P194" s="299"/>
      <c r="Q194" s="299"/>
      <c r="R194" s="299"/>
      <c r="S194" s="299"/>
      <c r="T194" s="300"/>
      <c r="U194" s="4"/>
      <c r="V194" s="4"/>
      <c r="W194" s="4"/>
      <c r="X194" s="4"/>
      <c r="Y194" s="4"/>
      <c r="Z194" s="4"/>
      <c r="AA194" s="4"/>
      <c r="AC194" s="4"/>
      <c r="AD194" s="4"/>
      <c r="AF194" s="4"/>
      <c r="AG194" s="4"/>
      <c r="AK194" s="4"/>
      <c r="AL194" s="4"/>
    </row>
    <row r="195" spans="2:38" ht="13.8" hidden="1" thickBot="1">
      <c r="B195" s="4"/>
      <c r="C195" s="4"/>
      <c r="D195" s="308" t="s">
        <v>104</v>
      </c>
      <c r="E195" s="309"/>
      <c r="F195" s="309"/>
      <c r="G195" s="309"/>
      <c r="H195" s="309"/>
      <c r="I195" s="309"/>
      <c r="J195" s="309"/>
      <c r="K195" s="309"/>
      <c r="L195" s="309"/>
      <c r="M195" s="303"/>
      <c r="N195" s="303"/>
      <c r="O195" s="303"/>
      <c r="P195" s="303"/>
      <c r="Q195" s="303"/>
      <c r="R195" s="303"/>
      <c r="S195" s="303"/>
      <c r="T195" s="304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t="3.75" hidden="1" customHeight="1" thickTop="1">
      <c r="B196" s="4"/>
      <c r="C196" s="4"/>
      <c r="D196" s="310"/>
      <c r="E196" s="310"/>
      <c r="F196" s="310"/>
      <c r="G196" s="310"/>
      <c r="H196" s="310"/>
      <c r="I196" s="310"/>
      <c r="J196" s="310"/>
      <c r="K196" s="310"/>
      <c r="L196" s="310"/>
      <c r="M196" s="305"/>
      <c r="N196" s="305"/>
      <c r="O196" s="305"/>
      <c r="P196" s="305"/>
      <c r="Q196" s="305"/>
      <c r="R196" s="305"/>
      <c r="S196" s="305"/>
      <c r="T196" s="305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idden="1">
      <c r="B197" s="4"/>
      <c r="C197" s="4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</sheetData>
  <mergeCells count="1321">
    <mergeCell ref="AC48:AF48"/>
    <mergeCell ref="AG48:AJ48"/>
    <mergeCell ref="D49:E49"/>
    <mergeCell ref="F49:L49"/>
    <mergeCell ref="M49:P49"/>
    <mergeCell ref="Q49:T49"/>
    <mergeCell ref="U49:X49"/>
    <mergeCell ref="Y49:AB49"/>
    <mergeCell ref="AC49:AF49"/>
    <mergeCell ref="AG49:AJ49"/>
    <mergeCell ref="D48:E48"/>
    <mergeCell ref="F48:L48"/>
    <mergeCell ref="M48:P48"/>
    <mergeCell ref="Q48:T48"/>
    <mergeCell ref="U48:X48"/>
    <mergeCell ref="Y48:AB48"/>
    <mergeCell ref="AC46:AF46"/>
    <mergeCell ref="AG46:AJ46"/>
    <mergeCell ref="D47:E47"/>
    <mergeCell ref="F47:L47"/>
    <mergeCell ref="M47:P47"/>
    <mergeCell ref="Q47:T47"/>
    <mergeCell ref="U47:X47"/>
    <mergeCell ref="Y47:AB47"/>
    <mergeCell ref="AC47:AF47"/>
    <mergeCell ref="AG47:AJ47"/>
    <mergeCell ref="D46:E46"/>
    <mergeCell ref="F46:L46"/>
    <mergeCell ref="M46:P46"/>
    <mergeCell ref="Q46:T46"/>
    <mergeCell ref="U46:X46"/>
    <mergeCell ref="Y46:AB46"/>
    <mergeCell ref="AC44:AF44"/>
    <mergeCell ref="AG44:AJ44"/>
    <mergeCell ref="D45:E45"/>
    <mergeCell ref="F45:L45"/>
    <mergeCell ref="M45:P45"/>
    <mergeCell ref="Q45:T45"/>
    <mergeCell ref="U45:X45"/>
    <mergeCell ref="Y45:AB45"/>
    <mergeCell ref="AC45:AF45"/>
    <mergeCell ref="AG45:AJ45"/>
    <mergeCell ref="D44:E44"/>
    <mergeCell ref="F44:L44"/>
    <mergeCell ref="M44:P44"/>
    <mergeCell ref="Q44:T44"/>
    <mergeCell ref="U44:X44"/>
    <mergeCell ref="Y44:AB44"/>
    <mergeCell ref="AC42:AF42"/>
    <mergeCell ref="AG42:AJ42"/>
    <mergeCell ref="D43:E43"/>
    <mergeCell ref="F43:L43"/>
    <mergeCell ref="M43:P43"/>
    <mergeCell ref="Q43:T43"/>
    <mergeCell ref="U43:X43"/>
    <mergeCell ref="Y43:AB43"/>
    <mergeCell ref="AC43:AF43"/>
    <mergeCell ref="AG43:AJ43"/>
    <mergeCell ref="D42:E42"/>
    <mergeCell ref="F42:L42"/>
    <mergeCell ref="M42:P42"/>
    <mergeCell ref="Q42:T42"/>
    <mergeCell ref="U42:X42"/>
    <mergeCell ref="Y42:AB42"/>
    <mergeCell ref="AC40:AF40"/>
    <mergeCell ref="AG40:AJ40"/>
    <mergeCell ref="D41:E41"/>
    <mergeCell ref="F41:L41"/>
    <mergeCell ref="M41:P41"/>
    <mergeCell ref="Q41:T41"/>
    <mergeCell ref="U41:X41"/>
    <mergeCell ref="Y41:AB41"/>
    <mergeCell ref="AC41:AF41"/>
    <mergeCell ref="AG41:AJ41"/>
    <mergeCell ref="D40:E40"/>
    <mergeCell ref="F40:L40"/>
    <mergeCell ref="M40:P40"/>
    <mergeCell ref="Q40:T40"/>
    <mergeCell ref="U40:X40"/>
    <mergeCell ref="Y40:AB40"/>
    <mergeCell ref="AC38:AF38"/>
    <mergeCell ref="AG38:AJ38"/>
    <mergeCell ref="D39:E39"/>
    <mergeCell ref="F39:L39"/>
    <mergeCell ref="M39:P39"/>
    <mergeCell ref="Q39:T39"/>
    <mergeCell ref="U39:X39"/>
    <mergeCell ref="Y39:AB39"/>
    <mergeCell ref="AC39:AF39"/>
    <mergeCell ref="AG39:AJ39"/>
    <mergeCell ref="D38:E38"/>
    <mergeCell ref="F38:L38"/>
    <mergeCell ref="M38:P38"/>
    <mergeCell ref="Q38:T38"/>
    <mergeCell ref="U38:X38"/>
    <mergeCell ref="Y38:AB38"/>
    <mergeCell ref="F37:L37"/>
    <mergeCell ref="M37:P37"/>
    <mergeCell ref="Q37:T37"/>
    <mergeCell ref="U37:X37"/>
    <mergeCell ref="Y37:AB37"/>
    <mergeCell ref="AC37:AF37"/>
    <mergeCell ref="AG37:AJ37"/>
    <mergeCell ref="D36:E36"/>
    <mergeCell ref="F36:L36"/>
    <mergeCell ref="M36:P36"/>
    <mergeCell ref="Q36:T36"/>
    <mergeCell ref="U36:X36"/>
    <mergeCell ref="Y36:AB36"/>
    <mergeCell ref="D35:E35"/>
    <mergeCell ref="F35:L35"/>
    <mergeCell ref="M35:P35"/>
    <mergeCell ref="Q35:T35"/>
    <mergeCell ref="U35:X35"/>
    <mergeCell ref="Y35:AB35"/>
    <mergeCell ref="AC35:AF35"/>
    <mergeCell ref="AG35:AJ35"/>
    <mergeCell ref="AC36:AF36"/>
    <mergeCell ref="AG36:AJ36"/>
    <mergeCell ref="D37:E37"/>
    <mergeCell ref="D34:E34"/>
    <mergeCell ref="F34:L34"/>
    <mergeCell ref="M34:P34"/>
    <mergeCell ref="Q34:T34"/>
    <mergeCell ref="U34:X34"/>
    <mergeCell ref="Y34:AB34"/>
    <mergeCell ref="AC32:AF32"/>
    <mergeCell ref="AG32:AJ32"/>
    <mergeCell ref="D33:E33"/>
    <mergeCell ref="F33:L33"/>
    <mergeCell ref="M33:P33"/>
    <mergeCell ref="Q33:T33"/>
    <mergeCell ref="U33:X33"/>
    <mergeCell ref="Y33:AB33"/>
    <mergeCell ref="AC33:AF33"/>
    <mergeCell ref="AG33:AJ33"/>
    <mergeCell ref="D32:E32"/>
    <mergeCell ref="F32:L32"/>
    <mergeCell ref="M32:P32"/>
    <mergeCell ref="Q32:T32"/>
    <mergeCell ref="U32:X32"/>
    <mergeCell ref="Y32:AB32"/>
    <mergeCell ref="AC30:AF30"/>
    <mergeCell ref="AG30:AJ30"/>
    <mergeCell ref="D31:E31"/>
    <mergeCell ref="F31:L31"/>
    <mergeCell ref="M31:P31"/>
    <mergeCell ref="Q31:T31"/>
    <mergeCell ref="U31:X31"/>
    <mergeCell ref="Y31:AB31"/>
    <mergeCell ref="AC31:AF31"/>
    <mergeCell ref="AG31:AJ31"/>
    <mergeCell ref="D30:E30"/>
    <mergeCell ref="F30:L30"/>
    <mergeCell ref="M30:P30"/>
    <mergeCell ref="Q30:T30"/>
    <mergeCell ref="U30:X30"/>
    <mergeCell ref="Y30:AB30"/>
    <mergeCell ref="AC28:AF28"/>
    <mergeCell ref="AG28:AJ28"/>
    <mergeCell ref="D29:E29"/>
    <mergeCell ref="F29:L29"/>
    <mergeCell ref="M29:P29"/>
    <mergeCell ref="Q29:T29"/>
    <mergeCell ref="U29:X29"/>
    <mergeCell ref="Y29:AB29"/>
    <mergeCell ref="AC29:AF29"/>
    <mergeCell ref="AG29:AJ29"/>
    <mergeCell ref="D28:E28"/>
    <mergeCell ref="F28:L28"/>
    <mergeCell ref="M28:P28"/>
    <mergeCell ref="Q28:T28"/>
    <mergeCell ref="U28:X28"/>
    <mergeCell ref="Y28:AB28"/>
    <mergeCell ref="AC26:AF26"/>
    <mergeCell ref="AG26:AJ26"/>
    <mergeCell ref="D27:E27"/>
    <mergeCell ref="F27:L27"/>
    <mergeCell ref="M27:P27"/>
    <mergeCell ref="Q27:T27"/>
    <mergeCell ref="U27:X27"/>
    <mergeCell ref="Y27:AB27"/>
    <mergeCell ref="AC27:AF27"/>
    <mergeCell ref="AG27:AJ27"/>
    <mergeCell ref="D26:E26"/>
    <mergeCell ref="F26:L26"/>
    <mergeCell ref="M26:P26"/>
    <mergeCell ref="Q26:T26"/>
    <mergeCell ref="U26:X26"/>
    <mergeCell ref="Y26:AB26"/>
    <mergeCell ref="AG24:AJ24"/>
    <mergeCell ref="D25:E25"/>
    <mergeCell ref="F25:L25"/>
    <mergeCell ref="M25:P25"/>
    <mergeCell ref="Q25:T25"/>
    <mergeCell ref="U25:X25"/>
    <mergeCell ref="Y25:AB25"/>
    <mergeCell ref="AC25:AF25"/>
    <mergeCell ref="AG25:AJ25"/>
    <mergeCell ref="Y23:AB23"/>
    <mergeCell ref="AC23:AF23"/>
    <mergeCell ref="AG23:AJ23"/>
    <mergeCell ref="D24:E24"/>
    <mergeCell ref="F24:L24"/>
    <mergeCell ref="M24:P24"/>
    <mergeCell ref="Q24:T24"/>
    <mergeCell ref="U24:X24"/>
    <mergeCell ref="Y24:AB24"/>
    <mergeCell ref="AC24:AF24"/>
    <mergeCell ref="V129:X129"/>
    <mergeCell ref="Y129:AA129"/>
    <mergeCell ref="AB129:AD129"/>
    <mergeCell ref="AE129:AG129"/>
    <mergeCell ref="AH129:AJ129"/>
    <mergeCell ref="D23:E23"/>
    <mergeCell ref="F23:L23"/>
    <mergeCell ref="M23:P23"/>
    <mergeCell ref="Q23:T23"/>
    <mergeCell ref="U23:X23"/>
    <mergeCell ref="D129:E129"/>
    <mergeCell ref="G129:I129"/>
    <mergeCell ref="J129:K129"/>
    <mergeCell ref="M129:O129"/>
    <mergeCell ref="P129:R129"/>
    <mergeCell ref="S129:U129"/>
    <mergeCell ref="S128:U128"/>
    <mergeCell ref="V128:X128"/>
    <mergeCell ref="Y128:AA128"/>
    <mergeCell ref="AB128:AD128"/>
    <mergeCell ref="AE128:AG128"/>
    <mergeCell ref="AH128:AJ128"/>
    <mergeCell ref="V127:X127"/>
    <mergeCell ref="Y127:AA127"/>
    <mergeCell ref="AB127:AD127"/>
    <mergeCell ref="AE127:AG127"/>
    <mergeCell ref="AH127:AJ127"/>
    <mergeCell ref="D128:E128"/>
    <mergeCell ref="G128:I128"/>
    <mergeCell ref="J128:K128"/>
    <mergeCell ref="M128:O128"/>
    <mergeCell ref="P128:R128"/>
    <mergeCell ref="D127:E127"/>
    <mergeCell ref="G127:I127"/>
    <mergeCell ref="J127:K127"/>
    <mergeCell ref="M127:O127"/>
    <mergeCell ref="P127:R127"/>
    <mergeCell ref="S127:U127"/>
    <mergeCell ref="S126:U126"/>
    <mergeCell ref="V126:X126"/>
    <mergeCell ref="Y126:AA126"/>
    <mergeCell ref="AB126:AD126"/>
    <mergeCell ref="AE126:AG126"/>
    <mergeCell ref="AH126:AJ126"/>
    <mergeCell ref="V125:X125"/>
    <mergeCell ref="Y125:AA125"/>
    <mergeCell ref="AB125:AD125"/>
    <mergeCell ref="AE125:AG125"/>
    <mergeCell ref="AH125:AJ125"/>
    <mergeCell ref="D126:E126"/>
    <mergeCell ref="G126:I126"/>
    <mergeCell ref="J126:K126"/>
    <mergeCell ref="M126:O126"/>
    <mergeCell ref="P126:R126"/>
    <mergeCell ref="D125:E125"/>
    <mergeCell ref="G125:I125"/>
    <mergeCell ref="J125:K125"/>
    <mergeCell ref="M125:O125"/>
    <mergeCell ref="P125:R125"/>
    <mergeCell ref="S125:U125"/>
    <mergeCell ref="S124:U124"/>
    <mergeCell ref="V124:X124"/>
    <mergeCell ref="Y124:AA124"/>
    <mergeCell ref="AB124:AD124"/>
    <mergeCell ref="AE124:AG124"/>
    <mergeCell ref="AH124:AJ124"/>
    <mergeCell ref="V123:X123"/>
    <mergeCell ref="Y123:AA123"/>
    <mergeCell ref="AB123:AD123"/>
    <mergeCell ref="AE123:AG123"/>
    <mergeCell ref="AH123:AJ123"/>
    <mergeCell ref="D124:E124"/>
    <mergeCell ref="G124:I124"/>
    <mergeCell ref="J124:K124"/>
    <mergeCell ref="M124:O124"/>
    <mergeCell ref="P124:R124"/>
    <mergeCell ref="D123:E123"/>
    <mergeCell ref="G123:I123"/>
    <mergeCell ref="J123:K123"/>
    <mergeCell ref="M123:O123"/>
    <mergeCell ref="P123:R123"/>
    <mergeCell ref="S123:U123"/>
    <mergeCell ref="S122:U122"/>
    <mergeCell ref="V122:X122"/>
    <mergeCell ref="Y122:AA122"/>
    <mergeCell ref="AB122:AD122"/>
    <mergeCell ref="AE122:AG122"/>
    <mergeCell ref="AH122:AJ122"/>
    <mergeCell ref="V121:X121"/>
    <mergeCell ref="Y121:AA121"/>
    <mergeCell ref="AB121:AD121"/>
    <mergeCell ref="AE121:AG121"/>
    <mergeCell ref="AH121:AJ121"/>
    <mergeCell ref="D122:E122"/>
    <mergeCell ref="G122:I122"/>
    <mergeCell ref="J122:K122"/>
    <mergeCell ref="M122:O122"/>
    <mergeCell ref="P122:R122"/>
    <mergeCell ref="D121:E121"/>
    <mergeCell ref="G121:I121"/>
    <mergeCell ref="J121:K121"/>
    <mergeCell ref="M121:O121"/>
    <mergeCell ref="P121:R121"/>
    <mergeCell ref="S121:U121"/>
    <mergeCell ref="S120:U120"/>
    <mergeCell ref="V120:X120"/>
    <mergeCell ref="Y120:AA120"/>
    <mergeCell ref="AB120:AD120"/>
    <mergeCell ref="AE120:AG120"/>
    <mergeCell ref="AH120:AJ120"/>
    <mergeCell ref="V119:X119"/>
    <mergeCell ref="Y119:AA119"/>
    <mergeCell ref="AB119:AD119"/>
    <mergeCell ref="AE119:AG119"/>
    <mergeCell ref="AH119:AJ119"/>
    <mergeCell ref="D120:E120"/>
    <mergeCell ref="G120:I120"/>
    <mergeCell ref="J120:K120"/>
    <mergeCell ref="M120:O120"/>
    <mergeCell ref="P120:R120"/>
    <mergeCell ref="D119:E119"/>
    <mergeCell ref="G119:I119"/>
    <mergeCell ref="J119:K119"/>
    <mergeCell ref="M119:O119"/>
    <mergeCell ref="P119:R119"/>
    <mergeCell ref="S119:U119"/>
    <mergeCell ref="S118:U118"/>
    <mergeCell ref="V118:X118"/>
    <mergeCell ref="Y118:AA118"/>
    <mergeCell ref="AB118:AD118"/>
    <mergeCell ref="AE118:AG118"/>
    <mergeCell ref="AH118:AJ118"/>
    <mergeCell ref="V117:X117"/>
    <mergeCell ref="Y117:AA117"/>
    <mergeCell ref="AB117:AD117"/>
    <mergeCell ref="AE117:AG117"/>
    <mergeCell ref="AH117:AJ117"/>
    <mergeCell ref="D118:E118"/>
    <mergeCell ref="G118:I118"/>
    <mergeCell ref="J118:K118"/>
    <mergeCell ref="M118:O118"/>
    <mergeCell ref="P118:R118"/>
    <mergeCell ref="D117:E117"/>
    <mergeCell ref="G117:I117"/>
    <mergeCell ref="J117:K117"/>
    <mergeCell ref="M117:O117"/>
    <mergeCell ref="P117:R117"/>
    <mergeCell ref="S117:U117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D116:E116"/>
    <mergeCell ref="G116:I116"/>
    <mergeCell ref="J116:K116"/>
    <mergeCell ref="M116:O116"/>
    <mergeCell ref="P116:R116"/>
    <mergeCell ref="D115:E115"/>
    <mergeCell ref="G115:I115"/>
    <mergeCell ref="J115:K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D114:E114"/>
    <mergeCell ref="G114:I114"/>
    <mergeCell ref="J114:K114"/>
    <mergeCell ref="M114:O114"/>
    <mergeCell ref="P114:R114"/>
    <mergeCell ref="D113:E113"/>
    <mergeCell ref="G113:I113"/>
    <mergeCell ref="J113:K113"/>
    <mergeCell ref="M113:O113"/>
    <mergeCell ref="P113:R113"/>
    <mergeCell ref="S113:U113"/>
    <mergeCell ref="S112:U112"/>
    <mergeCell ref="V112:X112"/>
    <mergeCell ref="Y112:AA112"/>
    <mergeCell ref="AB112:AD112"/>
    <mergeCell ref="AE112:AG112"/>
    <mergeCell ref="AH112:AJ112"/>
    <mergeCell ref="V111:X111"/>
    <mergeCell ref="Y111:AA111"/>
    <mergeCell ref="AB111:AD111"/>
    <mergeCell ref="AE111:AG111"/>
    <mergeCell ref="AH111:AJ111"/>
    <mergeCell ref="D112:E112"/>
    <mergeCell ref="G112:I112"/>
    <mergeCell ref="J112:K112"/>
    <mergeCell ref="M112:O112"/>
    <mergeCell ref="P112:R112"/>
    <mergeCell ref="D111:E111"/>
    <mergeCell ref="G111:I111"/>
    <mergeCell ref="J111:K111"/>
    <mergeCell ref="M111:O111"/>
    <mergeCell ref="P111:R111"/>
    <mergeCell ref="S111:U111"/>
    <mergeCell ref="S110:U110"/>
    <mergeCell ref="V110:X110"/>
    <mergeCell ref="Y110:AA110"/>
    <mergeCell ref="AB110:AD110"/>
    <mergeCell ref="AE110:AG110"/>
    <mergeCell ref="AH110:AJ110"/>
    <mergeCell ref="V109:X109"/>
    <mergeCell ref="Y109:AA109"/>
    <mergeCell ref="AB109:AD109"/>
    <mergeCell ref="AE109:AG109"/>
    <mergeCell ref="AH109:AJ109"/>
    <mergeCell ref="D110:E110"/>
    <mergeCell ref="G110:I110"/>
    <mergeCell ref="J110:K110"/>
    <mergeCell ref="M110:O110"/>
    <mergeCell ref="P110:R110"/>
    <mergeCell ref="D109:E109"/>
    <mergeCell ref="G109:I109"/>
    <mergeCell ref="J109:K109"/>
    <mergeCell ref="M109:O109"/>
    <mergeCell ref="P109:R109"/>
    <mergeCell ref="S109:U109"/>
    <mergeCell ref="S108:U108"/>
    <mergeCell ref="V108:X108"/>
    <mergeCell ref="Y108:AA108"/>
    <mergeCell ref="AB108:AD108"/>
    <mergeCell ref="AE108:AG108"/>
    <mergeCell ref="AH108:AJ108"/>
    <mergeCell ref="V107:X107"/>
    <mergeCell ref="Y107:AA107"/>
    <mergeCell ref="AB107:AD107"/>
    <mergeCell ref="AE107:AG107"/>
    <mergeCell ref="AH107:AJ107"/>
    <mergeCell ref="D108:E108"/>
    <mergeCell ref="G108:I108"/>
    <mergeCell ref="J108:K108"/>
    <mergeCell ref="M108:O108"/>
    <mergeCell ref="P108:R108"/>
    <mergeCell ref="D107:E107"/>
    <mergeCell ref="G107:I107"/>
    <mergeCell ref="J107:K107"/>
    <mergeCell ref="M107:O107"/>
    <mergeCell ref="P107:R107"/>
    <mergeCell ref="S107:U107"/>
    <mergeCell ref="S106:U106"/>
    <mergeCell ref="V106:X106"/>
    <mergeCell ref="Y106:AA106"/>
    <mergeCell ref="AB106:AD106"/>
    <mergeCell ref="AE106:AG106"/>
    <mergeCell ref="AH106:AJ106"/>
    <mergeCell ref="V105:X105"/>
    <mergeCell ref="Y105:AA105"/>
    <mergeCell ref="AB105:AD105"/>
    <mergeCell ref="AE105:AG105"/>
    <mergeCell ref="AH105:AJ105"/>
    <mergeCell ref="D106:E106"/>
    <mergeCell ref="G106:I106"/>
    <mergeCell ref="J106:K106"/>
    <mergeCell ref="M106:O106"/>
    <mergeCell ref="P106:R106"/>
    <mergeCell ref="D105:E105"/>
    <mergeCell ref="G105:I105"/>
    <mergeCell ref="J105:K105"/>
    <mergeCell ref="M105:O105"/>
    <mergeCell ref="P105:R105"/>
    <mergeCell ref="S105:U105"/>
    <mergeCell ref="S104:U104"/>
    <mergeCell ref="V104:X104"/>
    <mergeCell ref="Y104:AA104"/>
    <mergeCell ref="AB104:AD104"/>
    <mergeCell ref="AE104:AG104"/>
    <mergeCell ref="AH104:AJ104"/>
    <mergeCell ref="V103:X103"/>
    <mergeCell ref="Y103:AA103"/>
    <mergeCell ref="AB103:AD103"/>
    <mergeCell ref="AE103:AG103"/>
    <mergeCell ref="AH103:AJ103"/>
    <mergeCell ref="D104:E104"/>
    <mergeCell ref="G104:I104"/>
    <mergeCell ref="J104:K104"/>
    <mergeCell ref="M104:O104"/>
    <mergeCell ref="P104:R104"/>
    <mergeCell ref="D103:E103"/>
    <mergeCell ref="G103:I103"/>
    <mergeCell ref="J103:K103"/>
    <mergeCell ref="M103:O103"/>
    <mergeCell ref="P103:R103"/>
    <mergeCell ref="S103:U103"/>
    <mergeCell ref="S102:U102"/>
    <mergeCell ref="V102:X102"/>
    <mergeCell ref="Y102:AA102"/>
    <mergeCell ref="AB102:AD102"/>
    <mergeCell ref="AE102:AG102"/>
    <mergeCell ref="AH102:AJ102"/>
    <mergeCell ref="V101:X101"/>
    <mergeCell ref="Y101:AA101"/>
    <mergeCell ref="AB101:AD101"/>
    <mergeCell ref="AE101:AG101"/>
    <mergeCell ref="AH101:AJ101"/>
    <mergeCell ref="D102:E102"/>
    <mergeCell ref="G102:I102"/>
    <mergeCell ref="J102:K102"/>
    <mergeCell ref="M102:O102"/>
    <mergeCell ref="P102:R102"/>
    <mergeCell ref="D101:E101"/>
    <mergeCell ref="G101:I101"/>
    <mergeCell ref="J101:K101"/>
    <mergeCell ref="M101:O101"/>
    <mergeCell ref="P101:R101"/>
    <mergeCell ref="S101:U101"/>
    <mergeCell ref="S100:U100"/>
    <mergeCell ref="V100:X100"/>
    <mergeCell ref="Y100:AA100"/>
    <mergeCell ref="AB100:AD100"/>
    <mergeCell ref="AE100:AG100"/>
    <mergeCell ref="AH100:AJ100"/>
    <mergeCell ref="V99:X99"/>
    <mergeCell ref="Y99:AA99"/>
    <mergeCell ref="AB99:AD99"/>
    <mergeCell ref="AE99:AG99"/>
    <mergeCell ref="AH99:AJ99"/>
    <mergeCell ref="D100:E100"/>
    <mergeCell ref="G100:I100"/>
    <mergeCell ref="J100:K100"/>
    <mergeCell ref="M100:O100"/>
    <mergeCell ref="P100:R100"/>
    <mergeCell ref="D99:E99"/>
    <mergeCell ref="G99:I99"/>
    <mergeCell ref="J99:K99"/>
    <mergeCell ref="M99:O99"/>
    <mergeCell ref="P99:R99"/>
    <mergeCell ref="S99:U99"/>
    <mergeCell ref="S98:U98"/>
    <mergeCell ref="V98:X98"/>
    <mergeCell ref="Y98:AA98"/>
    <mergeCell ref="AB98:AD98"/>
    <mergeCell ref="AE98:AG98"/>
    <mergeCell ref="AH98:AJ98"/>
    <mergeCell ref="V97:X97"/>
    <mergeCell ref="Y97:AA97"/>
    <mergeCell ref="AB97:AD97"/>
    <mergeCell ref="AE97:AG97"/>
    <mergeCell ref="AH97:AJ97"/>
    <mergeCell ref="D98:E98"/>
    <mergeCell ref="G98:I98"/>
    <mergeCell ref="J98:K98"/>
    <mergeCell ref="M98:O98"/>
    <mergeCell ref="P98:R98"/>
    <mergeCell ref="D97:E97"/>
    <mergeCell ref="G97:I97"/>
    <mergeCell ref="J97:K97"/>
    <mergeCell ref="M97:O97"/>
    <mergeCell ref="P97:R97"/>
    <mergeCell ref="S97:U97"/>
    <mergeCell ref="S96:U96"/>
    <mergeCell ref="V96:X96"/>
    <mergeCell ref="Y96:AA96"/>
    <mergeCell ref="AB96:AD96"/>
    <mergeCell ref="AE96:AG96"/>
    <mergeCell ref="AH96:AJ96"/>
    <mergeCell ref="V95:X95"/>
    <mergeCell ref="Y95:AA95"/>
    <mergeCell ref="AB95:AD95"/>
    <mergeCell ref="AE95:AG95"/>
    <mergeCell ref="AH95:AJ95"/>
    <mergeCell ref="D96:E96"/>
    <mergeCell ref="G96:I96"/>
    <mergeCell ref="J96:K96"/>
    <mergeCell ref="M96:O96"/>
    <mergeCell ref="P96:R96"/>
    <mergeCell ref="D95:E95"/>
    <mergeCell ref="G95:I95"/>
    <mergeCell ref="J95:K95"/>
    <mergeCell ref="M95:O95"/>
    <mergeCell ref="P95:R95"/>
    <mergeCell ref="S95:U95"/>
    <mergeCell ref="S94:U94"/>
    <mergeCell ref="V94:X94"/>
    <mergeCell ref="Y94:AA94"/>
    <mergeCell ref="AB94:AD94"/>
    <mergeCell ref="AE94:AG94"/>
    <mergeCell ref="AH94:AJ94"/>
    <mergeCell ref="V93:X93"/>
    <mergeCell ref="Y93:AA93"/>
    <mergeCell ref="AB93:AD93"/>
    <mergeCell ref="AE93:AG93"/>
    <mergeCell ref="AH93:AJ93"/>
    <mergeCell ref="D94:E94"/>
    <mergeCell ref="G94:I94"/>
    <mergeCell ref="J94:K94"/>
    <mergeCell ref="M94:O94"/>
    <mergeCell ref="P94:R94"/>
    <mergeCell ref="D93:E93"/>
    <mergeCell ref="G93:I93"/>
    <mergeCell ref="J93:K93"/>
    <mergeCell ref="M93:O93"/>
    <mergeCell ref="P93:R93"/>
    <mergeCell ref="S93:U93"/>
    <mergeCell ref="S92:U92"/>
    <mergeCell ref="V92:X92"/>
    <mergeCell ref="Y92:AA92"/>
    <mergeCell ref="AB92:AD92"/>
    <mergeCell ref="AE92:AG92"/>
    <mergeCell ref="AH92:AJ92"/>
    <mergeCell ref="V91:X91"/>
    <mergeCell ref="Y91:AA91"/>
    <mergeCell ref="AB91:AD91"/>
    <mergeCell ref="AE91:AG91"/>
    <mergeCell ref="AH91:AJ91"/>
    <mergeCell ref="D92:E92"/>
    <mergeCell ref="G92:I92"/>
    <mergeCell ref="J92:K92"/>
    <mergeCell ref="M92:O92"/>
    <mergeCell ref="P92:R92"/>
    <mergeCell ref="D91:E91"/>
    <mergeCell ref="G91:I91"/>
    <mergeCell ref="J91:K91"/>
    <mergeCell ref="M91:O91"/>
    <mergeCell ref="P91:R91"/>
    <mergeCell ref="S91:U91"/>
    <mergeCell ref="S90:U90"/>
    <mergeCell ref="V90:X90"/>
    <mergeCell ref="Y90:AA90"/>
    <mergeCell ref="AB90:AD90"/>
    <mergeCell ref="AE90:AG90"/>
    <mergeCell ref="AH90:AJ90"/>
    <mergeCell ref="V89:X89"/>
    <mergeCell ref="Y89:AA89"/>
    <mergeCell ref="AB89:AD89"/>
    <mergeCell ref="AE89:AG89"/>
    <mergeCell ref="AH89:AJ89"/>
    <mergeCell ref="D90:E90"/>
    <mergeCell ref="G90:I90"/>
    <mergeCell ref="J90:K90"/>
    <mergeCell ref="M90:O90"/>
    <mergeCell ref="P90:R90"/>
    <mergeCell ref="D89:E89"/>
    <mergeCell ref="G89:I89"/>
    <mergeCell ref="J89:K89"/>
    <mergeCell ref="M89:O89"/>
    <mergeCell ref="P89:R89"/>
    <mergeCell ref="S89:U89"/>
    <mergeCell ref="S88:U88"/>
    <mergeCell ref="V88:X88"/>
    <mergeCell ref="Y88:AA88"/>
    <mergeCell ref="AB88:AD88"/>
    <mergeCell ref="AE88:AG88"/>
    <mergeCell ref="AH88:AJ88"/>
    <mergeCell ref="V87:X87"/>
    <mergeCell ref="Y87:AA87"/>
    <mergeCell ref="AB87:AD87"/>
    <mergeCell ref="AE87:AG87"/>
    <mergeCell ref="AH87:AJ87"/>
    <mergeCell ref="D88:E88"/>
    <mergeCell ref="G88:I88"/>
    <mergeCell ref="J88:K88"/>
    <mergeCell ref="M88:O88"/>
    <mergeCell ref="P88:R88"/>
    <mergeCell ref="D87:E87"/>
    <mergeCell ref="G87:I87"/>
    <mergeCell ref="J87:K87"/>
    <mergeCell ref="M87:O87"/>
    <mergeCell ref="P87:R87"/>
    <mergeCell ref="S87:U87"/>
    <mergeCell ref="S86:U86"/>
    <mergeCell ref="V86:X86"/>
    <mergeCell ref="Y86:AA86"/>
    <mergeCell ref="AB86:AD86"/>
    <mergeCell ref="AE86:AG86"/>
    <mergeCell ref="AH86:AJ86"/>
    <mergeCell ref="V85:X85"/>
    <mergeCell ref="Y85:AA85"/>
    <mergeCell ref="AB85:AD85"/>
    <mergeCell ref="AE85:AG85"/>
    <mergeCell ref="AH85:AJ85"/>
    <mergeCell ref="D86:E86"/>
    <mergeCell ref="G86:I86"/>
    <mergeCell ref="J86:K86"/>
    <mergeCell ref="M86:O86"/>
    <mergeCell ref="P86:R86"/>
    <mergeCell ref="D85:E85"/>
    <mergeCell ref="G85:I85"/>
    <mergeCell ref="J85:K85"/>
    <mergeCell ref="M85:O85"/>
    <mergeCell ref="P85:R85"/>
    <mergeCell ref="S85:U85"/>
    <mergeCell ref="S84:U84"/>
    <mergeCell ref="V84:X84"/>
    <mergeCell ref="Y84:AA84"/>
    <mergeCell ref="AB84:AD84"/>
    <mergeCell ref="AE84:AG84"/>
    <mergeCell ref="AH84:AJ84"/>
    <mergeCell ref="V83:X83"/>
    <mergeCell ref="Y83:AA83"/>
    <mergeCell ref="AB83:AD83"/>
    <mergeCell ref="AE83:AG83"/>
    <mergeCell ref="AH83:AJ83"/>
    <mergeCell ref="D84:E84"/>
    <mergeCell ref="G84:I84"/>
    <mergeCell ref="J84:K84"/>
    <mergeCell ref="M84:O84"/>
    <mergeCell ref="P84:R84"/>
    <mergeCell ref="D83:E83"/>
    <mergeCell ref="G83:I83"/>
    <mergeCell ref="J83:K83"/>
    <mergeCell ref="M83:O83"/>
    <mergeCell ref="P83:R83"/>
    <mergeCell ref="S83:U83"/>
    <mergeCell ref="S82:U82"/>
    <mergeCell ref="V82:X82"/>
    <mergeCell ref="Y82:AA82"/>
    <mergeCell ref="AB82:AD82"/>
    <mergeCell ref="AE82:AG82"/>
    <mergeCell ref="AH82:AJ82"/>
    <mergeCell ref="V81:X81"/>
    <mergeCell ref="Y81:AA81"/>
    <mergeCell ref="AB81:AD81"/>
    <mergeCell ref="AE81:AG81"/>
    <mergeCell ref="AH81:AJ81"/>
    <mergeCell ref="D82:E82"/>
    <mergeCell ref="G82:I82"/>
    <mergeCell ref="J82:K82"/>
    <mergeCell ref="M82:O82"/>
    <mergeCell ref="P82:R82"/>
    <mergeCell ref="D81:E81"/>
    <mergeCell ref="G81:I81"/>
    <mergeCell ref="J81:K81"/>
    <mergeCell ref="M81:O81"/>
    <mergeCell ref="P81:R81"/>
    <mergeCell ref="S81:U81"/>
    <mergeCell ref="S80:U80"/>
    <mergeCell ref="V80:X80"/>
    <mergeCell ref="Y80:AA80"/>
    <mergeCell ref="AB80:AD80"/>
    <mergeCell ref="AE80:AG80"/>
    <mergeCell ref="AH80:AJ80"/>
    <mergeCell ref="V79:X79"/>
    <mergeCell ref="Y79:AA79"/>
    <mergeCell ref="AB79:AD79"/>
    <mergeCell ref="AE79:AG79"/>
    <mergeCell ref="AH79:AJ79"/>
    <mergeCell ref="D80:E80"/>
    <mergeCell ref="G80:I80"/>
    <mergeCell ref="J80:K80"/>
    <mergeCell ref="M80:O80"/>
    <mergeCell ref="P80:R80"/>
    <mergeCell ref="D79:E79"/>
    <mergeCell ref="G79:I79"/>
    <mergeCell ref="J79:K79"/>
    <mergeCell ref="M79:O79"/>
    <mergeCell ref="P79:R79"/>
    <mergeCell ref="S79:U79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D78:E78"/>
    <mergeCell ref="G78:I78"/>
    <mergeCell ref="J78:K78"/>
    <mergeCell ref="M78:O78"/>
    <mergeCell ref="P78:R78"/>
    <mergeCell ref="D77:E77"/>
    <mergeCell ref="G77:I77"/>
    <mergeCell ref="J77:K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D76:E76"/>
    <mergeCell ref="G76:I76"/>
    <mergeCell ref="J76:K76"/>
    <mergeCell ref="M76:O76"/>
    <mergeCell ref="P76:R76"/>
    <mergeCell ref="D75:E75"/>
    <mergeCell ref="G75:I75"/>
    <mergeCell ref="J75:K75"/>
    <mergeCell ref="M75:O75"/>
    <mergeCell ref="P75:R75"/>
    <mergeCell ref="S75:U75"/>
    <mergeCell ref="S74:U74"/>
    <mergeCell ref="V74:X74"/>
    <mergeCell ref="Y74:AA74"/>
    <mergeCell ref="AB74:AD74"/>
    <mergeCell ref="AE74:AG74"/>
    <mergeCell ref="AH74:AJ74"/>
    <mergeCell ref="V73:X73"/>
    <mergeCell ref="Y73:AA73"/>
    <mergeCell ref="AB73:AD73"/>
    <mergeCell ref="AE73:AG73"/>
    <mergeCell ref="AH73:AJ73"/>
    <mergeCell ref="D74:E74"/>
    <mergeCell ref="G74:I74"/>
    <mergeCell ref="J74:K74"/>
    <mergeCell ref="M74:O74"/>
    <mergeCell ref="P74:R74"/>
    <mergeCell ref="D73:E73"/>
    <mergeCell ref="G73:I73"/>
    <mergeCell ref="J73:K73"/>
    <mergeCell ref="M73:O73"/>
    <mergeCell ref="P73:R73"/>
    <mergeCell ref="S73:U73"/>
    <mergeCell ref="S72:U72"/>
    <mergeCell ref="V72:X72"/>
    <mergeCell ref="Y72:AA72"/>
    <mergeCell ref="AB72:AD72"/>
    <mergeCell ref="AE72:AG72"/>
    <mergeCell ref="AH72:AJ72"/>
    <mergeCell ref="V71:X71"/>
    <mergeCell ref="Y71:AA71"/>
    <mergeCell ref="AB71:AD71"/>
    <mergeCell ref="AE71:AG71"/>
    <mergeCell ref="AH71:AJ71"/>
    <mergeCell ref="D72:E72"/>
    <mergeCell ref="G72:I72"/>
    <mergeCell ref="J72:K72"/>
    <mergeCell ref="M72:O72"/>
    <mergeCell ref="P72:R72"/>
    <mergeCell ref="D71:E71"/>
    <mergeCell ref="G71:I71"/>
    <mergeCell ref="J71:K71"/>
    <mergeCell ref="M71:O71"/>
    <mergeCell ref="P71:R71"/>
    <mergeCell ref="S71:U71"/>
    <mergeCell ref="S70:U70"/>
    <mergeCell ref="V70:X70"/>
    <mergeCell ref="Y70:AA70"/>
    <mergeCell ref="AB70:AD70"/>
    <mergeCell ref="AE70:AG70"/>
    <mergeCell ref="AH70:AJ70"/>
    <mergeCell ref="V69:X69"/>
    <mergeCell ref="Y69:AA69"/>
    <mergeCell ref="AB69:AD69"/>
    <mergeCell ref="AE69:AG69"/>
    <mergeCell ref="AH69:AJ69"/>
    <mergeCell ref="D70:E70"/>
    <mergeCell ref="G70:I70"/>
    <mergeCell ref="J70:K70"/>
    <mergeCell ref="M70:O70"/>
    <mergeCell ref="P70:R70"/>
    <mergeCell ref="D69:E69"/>
    <mergeCell ref="G69:I69"/>
    <mergeCell ref="J69:K69"/>
    <mergeCell ref="M69:O69"/>
    <mergeCell ref="P69:R69"/>
    <mergeCell ref="S69:U69"/>
    <mergeCell ref="S68:U68"/>
    <mergeCell ref="V68:X68"/>
    <mergeCell ref="Y68:AA68"/>
    <mergeCell ref="AB68:AD68"/>
    <mergeCell ref="AE68:AG68"/>
    <mergeCell ref="AH68:AJ68"/>
    <mergeCell ref="V67:X67"/>
    <mergeCell ref="Y67:AA67"/>
    <mergeCell ref="AB67:AD67"/>
    <mergeCell ref="AE67:AG67"/>
    <mergeCell ref="AH67:AJ67"/>
    <mergeCell ref="D68:E68"/>
    <mergeCell ref="G68:I68"/>
    <mergeCell ref="J68:K68"/>
    <mergeCell ref="M68:O68"/>
    <mergeCell ref="P68:R68"/>
    <mergeCell ref="D67:E67"/>
    <mergeCell ref="G67:I67"/>
    <mergeCell ref="J67:K67"/>
    <mergeCell ref="M67:O67"/>
    <mergeCell ref="P67:R67"/>
    <mergeCell ref="S67:U67"/>
    <mergeCell ref="S66:U66"/>
    <mergeCell ref="V66:X66"/>
    <mergeCell ref="Y66:AA66"/>
    <mergeCell ref="AB66:AD66"/>
    <mergeCell ref="AE66:AG66"/>
    <mergeCell ref="AH66:AJ66"/>
    <mergeCell ref="AB65:AD65"/>
    <mergeCell ref="AE65:AG65"/>
    <mergeCell ref="AH65:AJ65"/>
    <mergeCell ref="D66:E66"/>
    <mergeCell ref="G66:I66"/>
    <mergeCell ref="J66:K66"/>
    <mergeCell ref="M66:O66"/>
    <mergeCell ref="P66:R66"/>
    <mergeCell ref="D65:E65"/>
    <mergeCell ref="G65:I65"/>
    <mergeCell ref="J65:K65"/>
    <mergeCell ref="M65:O65"/>
    <mergeCell ref="P65:R65"/>
    <mergeCell ref="S65:U65"/>
    <mergeCell ref="S64:U64"/>
    <mergeCell ref="V64:X64"/>
    <mergeCell ref="Y64:AA64"/>
    <mergeCell ref="AB64:AD64"/>
    <mergeCell ref="AE64:AG64"/>
    <mergeCell ref="AH64:AJ64"/>
    <mergeCell ref="AB63:AD63"/>
    <mergeCell ref="AE63:AG63"/>
    <mergeCell ref="AH63:AJ63"/>
    <mergeCell ref="D64:E64"/>
    <mergeCell ref="G64:I64"/>
    <mergeCell ref="J64:K64"/>
    <mergeCell ref="M64:O64"/>
    <mergeCell ref="P64:R64"/>
    <mergeCell ref="D63:E63"/>
    <mergeCell ref="G63:I63"/>
    <mergeCell ref="J63:K63"/>
    <mergeCell ref="M63:O63"/>
    <mergeCell ref="P63:R63"/>
    <mergeCell ref="S63:U63"/>
    <mergeCell ref="M196:T196"/>
    <mergeCell ref="M188:T188"/>
    <mergeCell ref="M189:T189"/>
    <mergeCell ref="M190:T190"/>
    <mergeCell ref="D188:L188"/>
    <mergeCell ref="D189:L189"/>
    <mergeCell ref="D190:L190"/>
    <mergeCell ref="D195:L195"/>
    <mergeCell ref="D196:L196"/>
    <mergeCell ref="Q173:T173"/>
    <mergeCell ref="D172:L172"/>
    <mergeCell ref="M191:T191"/>
    <mergeCell ref="M192:T192"/>
    <mergeCell ref="M193:T193"/>
    <mergeCell ref="M195:T195"/>
    <mergeCell ref="M157:P157"/>
    <mergeCell ref="V65:X65"/>
    <mergeCell ref="Y65:AA65"/>
    <mergeCell ref="M187:T187"/>
    <mergeCell ref="D185:L185"/>
    <mergeCell ref="D187:L187"/>
    <mergeCell ref="Y141:AB141"/>
    <mergeCell ref="Y142:AB142"/>
    <mergeCell ref="Y145:AB145"/>
    <mergeCell ref="Y148:AB148"/>
    <mergeCell ref="Q158:T158"/>
    <mergeCell ref="V130:X130"/>
    <mergeCell ref="S130:U130"/>
    <mergeCell ref="J130:K130"/>
    <mergeCell ref="M185:T185"/>
    <mergeCell ref="Q157:T157"/>
    <mergeCell ref="U159:X159"/>
    <mergeCell ref="U155:X155"/>
    <mergeCell ref="M158:P158"/>
    <mergeCell ref="U140:X140"/>
    <mergeCell ref="U136:X139"/>
    <mergeCell ref="U141:X141"/>
    <mergeCell ref="Q143:T143"/>
    <mergeCell ref="U145:X145"/>
    <mergeCell ref="D141:L141"/>
    <mergeCell ref="D142:L142"/>
    <mergeCell ref="U149:X149"/>
    <mergeCell ref="D145:E145"/>
    <mergeCell ref="Q145:T145"/>
    <mergeCell ref="Y146:AB146"/>
    <mergeCell ref="D149:E149"/>
    <mergeCell ref="E146:K146"/>
    <mergeCell ref="M147:P147"/>
    <mergeCell ref="M145:P145"/>
    <mergeCell ref="Q141:T141"/>
    <mergeCell ref="Q142:T142"/>
    <mergeCell ref="C177:E177"/>
    <mergeCell ref="M171:P171"/>
    <mergeCell ref="M172:P172"/>
    <mergeCell ref="M173:P173"/>
    <mergeCell ref="D171:K171"/>
    <mergeCell ref="M170:P170"/>
    <mergeCell ref="D186:K186"/>
    <mergeCell ref="M186:T186"/>
    <mergeCell ref="AC154:AF154"/>
    <mergeCell ref="Y155:AB155"/>
    <mergeCell ref="Y156:AB156"/>
    <mergeCell ref="Y154:AB154"/>
    <mergeCell ref="Y157:AB157"/>
    <mergeCell ref="Y158:AB158"/>
    <mergeCell ref="AG150:AJ150"/>
    <mergeCell ref="AG151:AJ151"/>
    <mergeCell ref="Q152:T152"/>
    <mergeCell ref="AG154:AJ154"/>
    <mergeCell ref="AG152:AJ152"/>
    <mergeCell ref="AC153:AF153"/>
    <mergeCell ref="M151:P151"/>
    <mergeCell ref="Q153:T153"/>
    <mergeCell ref="U152:X152"/>
    <mergeCell ref="D153:E153"/>
    <mergeCell ref="M153:P153"/>
    <mergeCell ref="U153:X153"/>
    <mergeCell ref="Y151:AB151"/>
    <mergeCell ref="U150:X150"/>
    <mergeCell ref="U151:X151"/>
    <mergeCell ref="AG155:AJ155"/>
    <mergeCell ref="Q159:T159"/>
    <mergeCell ref="Q156:T156"/>
    <mergeCell ref="Q155:T155"/>
    <mergeCell ref="U156:X156"/>
    <mergeCell ref="U157:X157"/>
    <mergeCell ref="AC159:AF159"/>
    <mergeCell ref="Y159:AB159"/>
    <mergeCell ref="AG164:AJ168"/>
    <mergeCell ref="AC165:AF168"/>
    <mergeCell ref="Q164:AF164"/>
    <mergeCell ref="Y165:AB168"/>
    <mergeCell ref="AC157:AF157"/>
    <mergeCell ref="AC155:AF155"/>
    <mergeCell ref="AG157:AJ157"/>
    <mergeCell ref="AC158:AF158"/>
    <mergeCell ref="AG158:AJ158"/>
    <mergeCell ref="AC156:AF156"/>
    <mergeCell ref="AG156:AJ156"/>
    <mergeCell ref="U172:X172"/>
    <mergeCell ref="Y170:AB170"/>
    <mergeCell ref="U170:X170"/>
    <mergeCell ref="Q170:T170"/>
    <mergeCell ref="AG172:AJ172"/>
    <mergeCell ref="AG169:AJ169"/>
    <mergeCell ref="AG170:AJ170"/>
    <mergeCell ref="AC170:AF170"/>
    <mergeCell ref="AC172:AF172"/>
    <mergeCell ref="AC171:AF171"/>
    <mergeCell ref="AG171:AJ171"/>
    <mergeCell ref="AC169:AF169"/>
    <mergeCell ref="AG162:AJ162"/>
    <mergeCell ref="AG160:AJ160"/>
    <mergeCell ref="AG159:AJ159"/>
    <mergeCell ref="AC160:AF160"/>
    <mergeCell ref="Q160:T160"/>
    <mergeCell ref="Q165:T168"/>
    <mergeCell ref="U160:X160"/>
    <mergeCell ref="E130:I130"/>
    <mergeCell ref="V63:X63"/>
    <mergeCell ref="Y63:AA63"/>
    <mergeCell ref="AG153:AJ153"/>
    <mergeCell ref="AC151:AF151"/>
    <mergeCell ref="AC150:AF150"/>
    <mergeCell ref="AG149:AJ149"/>
    <mergeCell ref="AG142:AJ142"/>
    <mergeCell ref="AG141:AJ141"/>
    <mergeCell ref="AG140:AJ140"/>
    <mergeCell ref="AG135:AJ139"/>
    <mergeCell ref="AH131:AJ131"/>
    <mergeCell ref="AH130:AJ130"/>
    <mergeCell ref="AE131:AG131"/>
    <mergeCell ref="AC142:AF142"/>
    <mergeCell ref="AE130:AG130"/>
    <mergeCell ref="AC140:AF140"/>
    <mergeCell ref="AC147:AF147"/>
    <mergeCell ref="AG148:AJ148"/>
    <mergeCell ref="AG145:AJ145"/>
    <mergeCell ref="AG146:AJ146"/>
    <mergeCell ref="AC146:AF146"/>
    <mergeCell ref="Q136:T139"/>
    <mergeCell ref="U144:X144"/>
    <mergeCell ref="Q148:T148"/>
    <mergeCell ref="M148:P148"/>
    <mergeCell ref="M146:P146"/>
    <mergeCell ref="Y147:AB147"/>
    <mergeCell ref="AC141:AF141"/>
    <mergeCell ref="Q147:T147"/>
    <mergeCell ref="M143:P143"/>
    <mergeCell ref="AC149:AF149"/>
    <mergeCell ref="AG50:AJ50"/>
    <mergeCell ref="AC50:AF50"/>
    <mergeCell ref="M54:O59"/>
    <mergeCell ref="S131:U131"/>
    <mergeCell ref="Y136:AB139"/>
    <mergeCell ref="Q135:AF135"/>
    <mergeCell ref="AC136:AF139"/>
    <mergeCell ref="Y131:AA131"/>
    <mergeCell ref="AB131:AD131"/>
    <mergeCell ref="V131:X131"/>
    <mergeCell ref="AG143:AJ143"/>
    <mergeCell ref="AC143:AF143"/>
    <mergeCell ref="Y143:AB143"/>
    <mergeCell ref="AC144:AF144"/>
    <mergeCell ref="Y144:AB144"/>
    <mergeCell ref="AG144:AJ144"/>
    <mergeCell ref="AH61:AJ61"/>
    <mergeCell ref="Y62:AA62"/>
    <mergeCell ref="AB61:AD61"/>
    <mergeCell ref="AH62:AJ62"/>
    <mergeCell ref="AG133:AJ133"/>
    <mergeCell ref="Y61:AA61"/>
    <mergeCell ref="AB130:AD130"/>
    <mergeCell ref="AE61:AG61"/>
    <mergeCell ref="P131:R131"/>
    <mergeCell ref="B133:AF133"/>
    <mergeCell ref="U143:X143"/>
    <mergeCell ref="M131:O131"/>
    <mergeCell ref="M144:P144"/>
    <mergeCell ref="Q144:T144"/>
    <mergeCell ref="Y140:AB140"/>
    <mergeCell ref="U142:X142"/>
    <mergeCell ref="AC22:AF22"/>
    <mergeCell ref="M22:P22"/>
    <mergeCell ref="Q22:T22"/>
    <mergeCell ref="S54:AD55"/>
    <mergeCell ref="S61:U61"/>
    <mergeCell ref="S60:U60"/>
    <mergeCell ref="S62:U62"/>
    <mergeCell ref="P62:R62"/>
    <mergeCell ref="V61:X61"/>
    <mergeCell ref="V62:X62"/>
    <mergeCell ref="P61:R61"/>
    <mergeCell ref="Y50:AB50"/>
    <mergeCell ref="M50:P50"/>
    <mergeCell ref="AE56:AG59"/>
    <mergeCell ref="AB60:AD60"/>
    <mergeCell ref="AE62:AG62"/>
    <mergeCell ref="AB62:AD62"/>
    <mergeCell ref="AE60:AG60"/>
    <mergeCell ref="AB56:AD59"/>
    <mergeCell ref="AE54:AJ55"/>
    <mergeCell ref="V60:X60"/>
    <mergeCell ref="B52:AF52"/>
    <mergeCell ref="Y56:AA59"/>
    <mergeCell ref="AH56:AJ59"/>
    <mergeCell ref="Q50:T50"/>
    <mergeCell ref="F50:L50"/>
    <mergeCell ref="D54:L59"/>
    <mergeCell ref="D61:L61"/>
    <mergeCell ref="D62:L62"/>
    <mergeCell ref="D50:E50"/>
    <mergeCell ref="D60:L60"/>
    <mergeCell ref="Y60:AA60"/>
    <mergeCell ref="B14:AG14"/>
    <mergeCell ref="C16:C19"/>
    <mergeCell ref="Y20:AB20"/>
    <mergeCell ref="B10:N10"/>
    <mergeCell ref="U50:X50"/>
    <mergeCell ref="AH60:AJ60"/>
    <mergeCell ref="AG52:AJ52"/>
    <mergeCell ref="B9:N9"/>
    <mergeCell ref="Q21:T21"/>
    <mergeCell ref="U21:X21"/>
    <mergeCell ref="AG21:AJ21"/>
    <mergeCell ref="M21:P21"/>
    <mergeCell ref="Y21:AB21"/>
    <mergeCell ref="D21:L21"/>
    <mergeCell ref="AC20:AF20"/>
    <mergeCell ref="O9:AD9"/>
    <mergeCell ref="AE12:AG12"/>
    <mergeCell ref="AE13:AG13"/>
    <mergeCell ref="AG16:AJ19"/>
    <mergeCell ref="AH11:AJ11"/>
    <mergeCell ref="AE11:AG11"/>
    <mergeCell ref="AH12:AJ12"/>
    <mergeCell ref="U22:X22"/>
    <mergeCell ref="Y22:AB22"/>
    <mergeCell ref="B16:B19"/>
    <mergeCell ref="AC21:AF21"/>
    <mergeCell ref="AG22:AJ22"/>
    <mergeCell ref="AC17:AF19"/>
    <mergeCell ref="P60:R60"/>
    <mergeCell ref="AC34:AF34"/>
    <mergeCell ref="AG34:AJ34"/>
    <mergeCell ref="D22:L22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AE7:AG7"/>
    <mergeCell ref="B3:AG3"/>
    <mergeCell ref="B4:AG4"/>
    <mergeCell ref="P7:V7"/>
    <mergeCell ref="D16:L19"/>
    <mergeCell ref="D20:L20"/>
    <mergeCell ref="B13:N13"/>
    <mergeCell ref="O10:AD10"/>
    <mergeCell ref="B11:N11"/>
    <mergeCell ref="AD6:AG6"/>
    <mergeCell ref="B12:N12"/>
    <mergeCell ref="AE10:AG10"/>
    <mergeCell ref="O11:AD11"/>
    <mergeCell ref="Q20:T20"/>
    <mergeCell ref="Q154:T154"/>
    <mergeCell ref="M149:P149"/>
    <mergeCell ref="M154:P154"/>
    <mergeCell ref="M169:P169"/>
    <mergeCell ref="AG173:AJ173"/>
    <mergeCell ref="M60:O60"/>
    <mergeCell ref="P54:R59"/>
    <mergeCell ref="M135:P139"/>
    <mergeCell ref="M61:O61"/>
    <mergeCell ref="M62:O62"/>
    <mergeCell ref="Q169:T169"/>
    <mergeCell ref="M164:P168"/>
    <mergeCell ref="M159:P159"/>
    <mergeCell ref="AC173:AF173"/>
    <mergeCell ref="AC145:AF145"/>
    <mergeCell ref="AC152:AF152"/>
    <mergeCell ref="M152:P152"/>
    <mergeCell ref="U148:X148"/>
    <mergeCell ref="Q150:T150"/>
    <mergeCell ref="Q151:T151"/>
    <mergeCell ref="Y152:AB152"/>
    <mergeCell ref="Y150:AB150"/>
    <mergeCell ref="Y149:AB149"/>
    <mergeCell ref="AC148:AF148"/>
    <mergeCell ref="AG147:AJ147"/>
    <mergeCell ref="V56:X59"/>
    <mergeCell ref="S56:U59"/>
    <mergeCell ref="P130:R130"/>
    <mergeCell ref="Y130:AA130"/>
    <mergeCell ref="M140:P140"/>
    <mergeCell ref="Y172:AB172"/>
    <mergeCell ref="Y171:AB171"/>
    <mergeCell ref="D131:L131"/>
    <mergeCell ref="D135:L139"/>
    <mergeCell ref="B182:F182"/>
    <mergeCell ref="M194:T194"/>
    <mergeCell ref="Q146:T146"/>
    <mergeCell ref="D152:L152"/>
    <mergeCell ref="F153:L153"/>
    <mergeCell ref="E150:K150"/>
    <mergeCell ref="C180:E180"/>
    <mergeCell ref="I180:O180"/>
    <mergeCell ref="AD177:AJ177"/>
    <mergeCell ref="I176:O176"/>
    <mergeCell ref="Y177:AB177"/>
    <mergeCell ref="D173:L173"/>
    <mergeCell ref="AD176:AJ176"/>
    <mergeCell ref="S176:X177"/>
    <mergeCell ref="I177:O177"/>
    <mergeCell ref="Y173:AB173"/>
    <mergeCell ref="U169:X169"/>
    <mergeCell ref="U171:X171"/>
    <mergeCell ref="Y153:AB153"/>
    <mergeCell ref="Y169:AB169"/>
    <mergeCell ref="Y160:AB160"/>
    <mergeCell ref="U165:X168"/>
    <mergeCell ref="U173:X173"/>
    <mergeCell ref="U154:X154"/>
    <mergeCell ref="U158:X158"/>
    <mergeCell ref="M155:P155"/>
    <mergeCell ref="M156:P156"/>
    <mergeCell ref="M142:P142"/>
    <mergeCell ref="M141:P141"/>
    <mergeCell ref="Q140:T140"/>
    <mergeCell ref="D140:L140"/>
    <mergeCell ref="D147:L147"/>
    <mergeCell ref="D148:L148"/>
    <mergeCell ref="F149:L149"/>
    <mergeCell ref="D151:L151"/>
    <mergeCell ref="D143:L143"/>
    <mergeCell ref="D144:L144"/>
    <mergeCell ref="F145:L145"/>
    <mergeCell ref="D191:L191"/>
    <mergeCell ref="D192:L192"/>
    <mergeCell ref="D193:L193"/>
    <mergeCell ref="D194:L194"/>
    <mergeCell ref="M130:O130"/>
    <mergeCell ref="U146:X146"/>
    <mergeCell ref="I179:O179"/>
    <mergeCell ref="Q172:T172"/>
    <mergeCell ref="Q171:T171"/>
    <mergeCell ref="F155:L155"/>
    <mergeCell ref="D164:L168"/>
    <mergeCell ref="D169:L169"/>
    <mergeCell ref="D170:L170"/>
    <mergeCell ref="D156:L156"/>
    <mergeCell ref="D158:L158"/>
    <mergeCell ref="D155:E155"/>
    <mergeCell ref="D157:L157"/>
    <mergeCell ref="U147:X147"/>
    <mergeCell ref="D154:L154"/>
    <mergeCell ref="D159:L159"/>
    <mergeCell ref="D160:L160"/>
    <mergeCell ref="Q149:T149"/>
    <mergeCell ref="M160:P160"/>
    <mergeCell ref="M150:P150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0" max="16383" man="1"/>
    <brk id="131" max="16383" man="1"/>
    <brk id="1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Q199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76" t="s">
        <v>0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8"/>
    </row>
    <row r="4" spans="2:42">
      <c r="B4" s="476" t="s">
        <v>78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8"/>
    </row>
    <row r="5" spans="2:42">
      <c r="B5" s="476" t="s">
        <v>79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K5" s="8"/>
    </row>
    <row r="6" spans="2:42" ht="13.8" thickBot="1">
      <c r="B6" s="477" t="s">
        <v>80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8"/>
      <c r="AH6" s="464" t="s">
        <v>1</v>
      </c>
      <c r="AI6" s="465"/>
      <c r="AJ6" s="466"/>
      <c r="AK6" s="34"/>
    </row>
    <row r="7" spans="2:42">
      <c r="C7" s="152"/>
      <c r="D7" s="152"/>
      <c r="E7" s="152"/>
      <c r="F7" s="152"/>
      <c r="G7" s="152"/>
      <c r="H7" s="152"/>
      <c r="I7" s="152"/>
      <c r="J7" s="152"/>
      <c r="P7" s="1"/>
      <c r="S7" s="1"/>
      <c r="AC7" s="9"/>
      <c r="AD7" s="444" t="s">
        <v>2</v>
      </c>
      <c r="AE7" s="444"/>
      <c r="AF7" s="444"/>
      <c r="AG7" s="445"/>
      <c r="AH7" s="467" t="s">
        <v>3</v>
      </c>
      <c r="AI7" s="468"/>
      <c r="AJ7" s="46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84" t="s">
        <v>110</v>
      </c>
      <c r="Q8" s="484"/>
      <c r="R8" s="484"/>
      <c r="S8" s="484"/>
      <c r="T8" s="484"/>
      <c r="U8" s="484"/>
      <c r="V8" s="484"/>
      <c r="W8" s="14"/>
      <c r="X8" s="14"/>
      <c r="Y8" s="15"/>
      <c r="Z8" s="14"/>
      <c r="AA8" s="14"/>
      <c r="AB8" s="16"/>
      <c r="AC8" s="14"/>
      <c r="AD8" s="17"/>
      <c r="AE8" s="448" t="s">
        <v>5</v>
      </c>
      <c r="AF8" s="448"/>
      <c r="AG8" s="449"/>
      <c r="AH8" s="470">
        <v>45383</v>
      </c>
      <c r="AI8" s="471"/>
      <c r="AJ8" s="47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50"/>
      <c r="AF9" s="150"/>
      <c r="AG9" s="151"/>
      <c r="AH9" s="473" t="s">
        <v>117</v>
      </c>
      <c r="AI9" s="474"/>
      <c r="AJ9" s="475"/>
      <c r="AK9" s="34"/>
    </row>
    <row r="10" spans="2:42" ht="33.75" customHeight="1">
      <c r="B10" s="456" t="s">
        <v>81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47" t="s">
        <v>111</v>
      </c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8" t="s">
        <v>6</v>
      </c>
      <c r="AF10" s="448"/>
      <c r="AG10" s="449"/>
      <c r="AH10" s="450"/>
      <c r="AI10" s="451"/>
      <c r="AJ10" s="452"/>
      <c r="AK10" s="34"/>
      <c r="AL10" s="69" t="s">
        <v>114</v>
      </c>
      <c r="AP10" s="88" t="s">
        <v>111</v>
      </c>
    </row>
    <row r="11" spans="2:42">
      <c r="B11" s="446" t="s">
        <v>82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8" t="s">
        <v>83</v>
      </c>
      <c r="AF11" s="448"/>
      <c r="AG11" s="449"/>
      <c r="AH11" s="450" t="s">
        <v>112</v>
      </c>
      <c r="AI11" s="451"/>
      <c r="AJ11" s="452"/>
      <c r="AK11" s="34"/>
    </row>
    <row r="12" spans="2:42">
      <c r="B12" s="439" t="s">
        <v>7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48" t="s">
        <v>94</v>
      </c>
      <c r="AF12" s="448"/>
      <c r="AG12" s="449"/>
      <c r="AH12" s="450" t="s">
        <v>116</v>
      </c>
      <c r="AI12" s="451"/>
      <c r="AJ12" s="452"/>
      <c r="AK12" s="34"/>
      <c r="AL12" s="69" t="s">
        <v>115</v>
      </c>
      <c r="AP12" s="88"/>
    </row>
    <row r="13" spans="2:42">
      <c r="B13" s="439" t="s">
        <v>95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55"/>
      <c r="AE13" s="448"/>
      <c r="AF13" s="448"/>
      <c r="AG13" s="449"/>
      <c r="AH13" s="453"/>
      <c r="AI13" s="454"/>
      <c r="AJ13" s="455"/>
      <c r="AK13" s="34"/>
    </row>
    <row r="14" spans="2:42" ht="13.8" thickBot="1">
      <c r="B14" s="439" t="s">
        <v>8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55"/>
      <c r="AE14" s="448" t="s">
        <v>9</v>
      </c>
      <c r="AF14" s="448"/>
      <c r="AG14" s="449"/>
      <c r="AH14" s="480" t="s">
        <v>10</v>
      </c>
      <c r="AI14" s="481"/>
      <c r="AJ14" s="482"/>
      <c r="AK14" s="34"/>
    </row>
    <row r="15" spans="2:42" ht="13.8">
      <c r="B15" s="421" t="s">
        <v>58</v>
      </c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532" t="s">
        <v>13</v>
      </c>
      <c r="C17" s="535" t="s">
        <v>108</v>
      </c>
      <c r="D17" s="530" t="s">
        <v>84</v>
      </c>
      <c r="E17" s="531"/>
      <c r="F17" s="531"/>
      <c r="G17" s="531"/>
      <c r="H17" s="531"/>
      <c r="I17" s="531"/>
      <c r="J17" s="531"/>
      <c r="K17" s="531"/>
      <c r="L17" s="532"/>
      <c r="M17" s="389" t="s">
        <v>65</v>
      </c>
      <c r="N17" s="521"/>
      <c r="O17" s="521"/>
      <c r="P17" s="529"/>
      <c r="Q17" s="522" t="s">
        <v>70</v>
      </c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4"/>
      <c r="AG17" s="389" t="s">
        <v>64</v>
      </c>
      <c r="AH17" s="521"/>
      <c r="AI17" s="521"/>
      <c r="AJ17" s="521"/>
      <c r="AK17" s="73"/>
      <c r="AL17" s="70"/>
    </row>
    <row r="18" spans="2:43" s="1" customFormat="1" ht="10.199999999999999">
      <c r="B18" s="532"/>
      <c r="C18" s="535"/>
      <c r="D18" s="530"/>
      <c r="E18" s="531"/>
      <c r="F18" s="531"/>
      <c r="G18" s="531"/>
      <c r="H18" s="531"/>
      <c r="I18" s="531"/>
      <c r="J18" s="531"/>
      <c r="K18" s="531"/>
      <c r="L18" s="532"/>
      <c r="M18" s="389"/>
      <c r="N18" s="521"/>
      <c r="O18" s="521"/>
      <c r="P18" s="529"/>
      <c r="Q18" s="376" t="s">
        <v>85</v>
      </c>
      <c r="R18" s="376"/>
      <c r="S18" s="376"/>
      <c r="T18" s="376"/>
      <c r="U18" s="376" t="s">
        <v>67</v>
      </c>
      <c r="V18" s="376"/>
      <c r="W18" s="376"/>
      <c r="X18" s="37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389"/>
      <c r="AH18" s="521"/>
      <c r="AI18" s="521"/>
      <c r="AJ18" s="521"/>
      <c r="AK18" s="73"/>
      <c r="AL18" s="70"/>
    </row>
    <row r="19" spans="2:43" s="1" customFormat="1" ht="30.6">
      <c r="B19" s="532"/>
      <c r="C19" s="535"/>
      <c r="D19" s="530"/>
      <c r="E19" s="531"/>
      <c r="F19" s="531"/>
      <c r="G19" s="531"/>
      <c r="H19" s="531"/>
      <c r="I19" s="531"/>
      <c r="J19" s="531"/>
      <c r="K19" s="531"/>
      <c r="L19" s="532"/>
      <c r="M19" s="389"/>
      <c r="N19" s="521"/>
      <c r="O19" s="521"/>
      <c r="P19" s="529"/>
      <c r="Q19" s="376"/>
      <c r="R19" s="376"/>
      <c r="S19" s="376"/>
      <c r="T19" s="376"/>
      <c r="U19" s="376"/>
      <c r="V19" s="376"/>
      <c r="W19" s="376"/>
      <c r="X19" s="376"/>
      <c r="Y19" s="528"/>
      <c r="Z19" s="528"/>
      <c r="AA19" s="528"/>
      <c r="AB19" s="528"/>
      <c r="AC19" s="528"/>
      <c r="AD19" s="528"/>
      <c r="AE19" s="528"/>
      <c r="AF19" s="528"/>
      <c r="AG19" s="389"/>
      <c r="AH19" s="521"/>
      <c r="AI19" s="521"/>
      <c r="AJ19" s="521"/>
      <c r="AK19" s="73" t="s">
        <v>244</v>
      </c>
      <c r="AL19" s="70"/>
    </row>
    <row r="20" spans="2:43" s="1" customFormat="1" ht="10.199999999999999">
      <c r="B20" s="532"/>
      <c r="C20" s="535"/>
      <c r="D20" s="530"/>
      <c r="E20" s="531"/>
      <c r="F20" s="531"/>
      <c r="G20" s="531"/>
      <c r="H20" s="531"/>
      <c r="I20" s="531"/>
      <c r="J20" s="531"/>
      <c r="K20" s="531"/>
      <c r="L20" s="532"/>
      <c r="M20" s="389"/>
      <c r="N20" s="521"/>
      <c r="O20" s="521"/>
      <c r="P20" s="529"/>
      <c r="Q20" s="376"/>
      <c r="R20" s="376"/>
      <c r="S20" s="376"/>
      <c r="T20" s="376"/>
      <c r="U20" s="376"/>
      <c r="V20" s="376"/>
      <c r="W20" s="376"/>
      <c r="X20" s="376"/>
      <c r="Y20" s="528"/>
      <c r="Z20" s="528"/>
      <c r="AA20" s="528"/>
      <c r="AB20" s="528"/>
      <c r="AC20" s="528"/>
      <c r="AD20" s="528"/>
      <c r="AE20" s="528"/>
      <c r="AF20" s="528"/>
      <c r="AG20" s="389"/>
      <c r="AH20" s="521"/>
      <c r="AI20" s="521"/>
      <c r="AJ20" s="521"/>
      <c r="AK20" s="73"/>
      <c r="AL20" s="70"/>
    </row>
    <row r="21" spans="2:43" ht="13.8" thickBot="1">
      <c r="B21" s="103">
        <v>1</v>
      </c>
      <c r="C21" s="148">
        <v>2</v>
      </c>
      <c r="D21" s="533">
        <v>3</v>
      </c>
      <c r="E21" s="499"/>
      <c r="F21" s="499"/>
      <c r="G21" s="499"/>
      <c r="H21" s="499"/>
      <c r="I21" s="499"/>
      <c r="J21" s="499"/>
      <c r="K21" s="499"/>
      <c r="L21" s="534"/>
      <c r="M21" s="381" t="s">
        <v>17</v>
      </c>
      <c r="N21" s="536"/>
      <c r="O21" s="536"/>
      <c r="P21" s="537"/>
      <c r="Q21" s="381" t="s">
        <v>18</v>
      </c>
      <c r="R21" s="536"/>
      <c r="S21" s="536"/>
      <c r="T21" s="537"/>
      <c r="U21" s="381" t="s">
        <v>19</v>
      </c>
      <c r="V21" s="536"/>
      <c r="W21" s="536"/>
      <c r="X21" s="537"/>
      <c r="Y21" s="525" t="s">
        <v>20</v>
      </c>
      <c r="Z21" s="526"/>
      <c r="AA21" s="526"/>
      <c r="AB21" s="527"/>
      <c r="AC21" s="346" t="s">
        <v>21</v>
      </c>
      <c r="AD21" s="346"/>
      <c r="AE21" s="346"/>
      <c r="AF21" s="346"/>
      <c r="AG21" s="346" t="s">
        <v>22</v>
      </c>
      <c r="AH21" s="346"/>
      <c r="AI21" s="346"/>
      <c r="AJ21" s="381"/>
      <c r="AK21" s="79"/>
    </row>
    <row r="22" spans="2:43" s="27" customFormat="1">
      <c r="B22" s="105" t="s">
        <v>86</v>
      </c>
      <c r="C22" s="90" t="s">
        <v>23</v>
      </c>
      <c r="D22" s="461" t="s">
        <v>24</v>
      </c>
      <c r="E22" s="462"/>
      <c r="F22" s="462"/>
      <c r="G22" s="462"/>
      <c r="H22" s="462"/>
      <c r="I22" s="462"/>
      <c r="J22" s="462"/>
      <c r="K22" s="462"/>
      <c r="L22" s="463"/>
      <c r="M22" s="457">
        <v>95862702</v>
      </c>
      <c r="N22" s="458"/>
      <c r="O22" s="458"/>
      <c r="P22" s="459"/>
      <c r="Q22" s="457">
        <v>17799816.289999999</v>
      </c>
      <c r="R22" s="458"/>
      <c r="S22" s="458"/>
      <c r="T22" s="459"/>
      <c r="U22" s="457">
        <v>0</v>
      </c>
      <c r="V22" s="458"/>
      <c r="W22" s="458"/>
      <c r="X22" s="459"/>
      <c r="Y22" s="383">
        <v>0</v>
      </c>
      <c r="Z22" s="383"/>
      <c r="AA22" s="383"/>
      <c r="AB22" s="383"/>
      <c r="AC22" s="383">
        <v>17799816.289999999</v>
      </c>
      <c r="AD22" s="383"/>
      <c r="AE22" s="383"/>
      <c r="AF22" s="383"/>
      <c r="AG22" s="383"/>
      <c r="AH22" s="383"/>
      <c r="AI22" s="383"/>
      <c r="AJ22" s="460"/>
      <c r="AK22" s="76"/>
      <c r="AL22" s="71"/>
    </row>
    <row r="23" spans="2:43" s="30" customFormat="1">
      <c r="B23" s="106" t="s">
        <v>25</v>
      </c>
      <c r="C23" s="91"/>
      <c r="D23" s="354"/>
      <c r="E23" s="355"/>
      <c r="F23" s="355"/>
      <c r="G23" s="355"/>
      <c r="H23" s="355"/>
      <c r="I23" s="355"/>
      <c r="J23" s="355"/>
      <c r="K23" s="355"/>
      <c r="L23" s="356"/>
      <c r="M23" s="385"/>
      <c r="N23" s="386"/>
      <c r="O23" s="386"/>
      <c r="P23" s="387"/>
      <c r="Q23" s="385"/>
      <c r="R23" s="386"/>
      <c r="S23" s="386"/>
      <c r="T23" s="387"/>
      <c r="U23" s="385"/>
      <c r="V23" s="386"/>
      <c r="W23" s="386"/>
      <c r="X23" s="38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408"/>
      <c r="AK23" s="76"/>
      <c r="AL23" s="69"/>
    </row>
    <row r="24" spans="2:43" s="68" customFormat="1">
      <c r="B24" s="115"/>
      <c r="C24" s="92" t="s">
        <v>23</v>
      </c>
      <c r="D24" s="434" t="s">
        <v>356</v>
      </c>
      <c r="E24" s="437"/>
      <c r="F24" s="437"/>
      <c r="G24" s="437"/>
      <c r="H24" s="437"/>
      <c r="I24" s="437"/>
      <c r="J24" s="437"/>
      <c r="K24" s="437"/>
      <c r="L24" s="438"/>
      <c r="M24" s="430">
        <v>48330500</v>
      </c>
      <c r="N24" s="431"/>
      <c r="O24" s="431"/>
      <c r="P24" s="432"/>
      <c r="Q24" s="430">
        <v>7643811.0599999996</v>
      </c>
      <c r="R24" s="431"/>
      <c r="S24" s="431"/>
      <c r="T24" s="432"/>
      <c r="U24" s="430">
        <v>0</v>
      </c>
      <c r="V24" s="431"/>
      <c r="W24" s="431"/>
      <c r="X24" s="432"/>
      <c r="Y24" s="390">
        <v>0</v>
      </c>
      <c r="Z24" s="390"/>
      <c r="AA24" s="390"/>
      <c r="AB24" s="390"/>
      <c r="AC24" s="398">
        <f t="shared" ref="AC24:AC50" si="0">Q24+U24+Y24</f>
        <v>7643811.0599999996</v>
      </c>
      <c r="AD24" s="399"/>
      <c r="AE24" s="399"/>
      <c r="AF24" s="401"/>
      <c r="AG24" s="384">
        <v>40686688.939999998</v>
      </c>
      <c r="AH24" s="384"/>
      <c r="AI24" s="384"/>
      <c r="AJ24" s="433"/>
      <c r="AK24" s="156"/>
      <c r="AL24" s="89" t="str">
        <f t="shared" ref="AL24:AL50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434" t="s">
        <v>357</v>
      </c>
      <c r="E25" s="437"/>
      <c r="F25" s="437"/>
      <c r="G25" s="437"/>
      <c r="H25" s="437"/>
      <c r="I25" s="437"/>
      <c r="J25" s="437"/>
      <c r="K25" s="437"/>
      <c r="L25" s="438"/>
      <c r="M25" s="430">
        <v>0</v>
      </c>
      <c r="N25" s="431"/>
      <c r="O25" s="431"/>
      <c r="P25" s="432"/>
      <c r="Q25" s="430">
        <v>1234.06</v>
      </c>
      <c r="R25" s="431"/>
      <c r="S25" s="431"/>
      <c r="T25" s="432"/>
      <c r="U25" s="430">
        <v>0</v>
      </c>
      <c r="V25" s="431"/>
      <c r="W25" s="431"/>
      <c r="X25" s="432"/>
      <c r="Y25" s="390">
        <v>0</v>
      </c>
      <c r="Z25" s="390"/>
      <c r="AA25" s="390"/>
      <c r="AB25" s="390"/>
      <c r="AC25" s="398">
        <f t="shared" si="0"/>
        <v>1234.06</v>
      </c>
      <c r="AD25" s="399"/>
      <c r="AE25" s="399"/>
      <c r="AF25" s="401"/>
      <c r="AG25" s="384">
        <v>0</v>
      </c>
      <c r="AH25" s="384"/>
      <c r="AI25" s="384"/>
      <c r="AJ25" s="433"/>
      <c r="AK25" s="156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434" t="s">
        <v>358</v>
      </c>
      <c r="E26" s="437"/>
      <c r="F26" s="437"/>
      <c r="G26" s="437"/>
      <c r="H26" s="437"/>
      <c r="I26" s="437"/>
      <c r="J26" s="437"/>
      <c r="K26" s="437"/>
      <c r="L26" s="438"/>
      <c r="M26" s="430">
        <v>0</v>
      </c>
      <c r="N26" s="431"/>
      <c r="O26" s="431"/>
      <c r="P26" s="432"/>
      <c r="Q26" s="430">
        <v>8561.98</v>
      </c>
      <c r="R26" s="431"/>
      <c r="S26" s="431"/>
      <c r="T26" s="432"/>
      <c r="U26" s="430">
        <v>0</v>
      </c>
      <c r="V26" s="431"/>
      <c r="W26" s="431"/>
      <c r="X26" s="432"/>
      <c r="Y26" s="390">
        <v>0</v>
      </c>
      <c r="Z26" s="390"/>
      <c r="AA26" s="390"/>
      <c r="AB26" s="390"/>
      <c r="AC26" s="398">
        <f t="shared" si="0"/>
        <v>8561.98</v>
      </c>
      <c r="AD26" s="399"/>
      <c r="AE26" s="399"/>
      <c r="AF26" s="401"/>
      <c r="AG26" s="384">
        <v>0</v>
      </c>
      <c r="AH26" s="384"/>
      <c r="AI26" s="384"/>
      <c r="AJ26" s="433"/>
      <c r="AK26" s="156"/>
      <c r="AL26" s="89" t="str">
        <f t="shared" si="1"/>
        <v>18210102030011000110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434" t="s">
        <v>359</v>
      </c>
      <c r="E27" s="437"/>
      <c r="F27" s="437"/>
      <c r="G27" s="437"/>
      <c r="H27" s="437"/>
      <c r="I27" s="437"/>
      <c r="J27" s="437"/>
      <c r="K27" s="437"/>
      <c r="L27" s="438"/>
      <c r="M27" s="430">
        <v>0</v>
      </c>
      <c r="N27" s="431"/>
      <c r="O27" s="431"/>
      <c r="P27" s="432"/>
      <c r="Q27" s="430">
        <v>951.01</v>
      </c>
      <c r="R27" s="431"/>
      <c r="S27" s="431"/>
      <c r="T27" s="432"/>
      <c r="U27" s="430">
        <v>0</v>
      </c>
      <c r="V27" s="431"/>
      <c r="W27" s="431"/>
      <c r="X27" s="432"/>
      <c r="Y27" s="390">
        <v>0</v>
      </c>
      <c r="Z27" s="390"/>
      <c r="AA27" s="390"/>
      <c r="AB27" s="390"/>
      <c r="AC27" s="398">
        <f t="shared" si="0"/>
        <v>951.01</v>
      </c>
      <c r="AD27" s="399"/>
      <c r="AE27" s="399"/>
      <c r="AF27" s="401"/>
      <c r="AG27" s="384">
        <v>0</v>
      </c>
      <c r="AH27" s="384"/>
      <c r="AI27" s="384"/>
      <c r="AJ27" s="433"/>
      <c r="AK27" s="156"/>
      <c r="AL27" s="89" t="str">
        <f t="shared" si="1"/>
        <v>18210102030013000110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434" t="s">
        <v>360</v>
      </c>
      <c r="E28" s="437"/>
      <c r="F28" s="437"/>
      <c r="G28" s="437"/>
      <c r="H28" s="437"/>
      <c r="I28" s="437"/>
      <c r="J28" s="437"/>
      <c r="K28" s="437"/>
      <c r="L28" s="438"/>
      <c r="M28" s="430">
        <v>0</v>
      </c>
      <c r="N28" s="431"/>
      <c r="O28" s="431"/>
      <c r="P28" s="432"/>
      <c r="Q28" s="430">
        <v>3452566.5</v>
      </c>
      <c r="R28" s="431"/>
      <c r="S28" s="431"/>
      <c r="T28" s="432"/>
      <c r="U28" s="430">
        <v>0</v>
      </c>
      <c r="V28" s="431"/>
      <c r="W28" s="431"/>
      <c r="X28" s="432"/>
      <c r="Y28" s="390">
        <v>0</v>
      </c>
      <c r="Z28" s="390"/>
      <c r="AA28" s="390"/>
      <c r="AB28" s="390"/>
      <c r="AC28" s="398">
        <f t="shared" si="0"/>
        <v>3452566.5</v>
      </c>
      <c r="AD28" s="399"/>
      <c r="AE28" s="399"/>
      <c r="AF28" s="401"/>
      <c r="AG28" s="384">
        <v>0</v>
      </c>
      <c r="AH28" s="384"/>
      <c r="AI28" s="384"/>
      <c r="AJ28" s="433"/>
      <c r="AK28" s="156"/>
      <c r="AL28" s="89" t="str">
        <f t="shared" si="1"/>
        <v>18210102080011000110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434" t="s">
        <v>361</v>
      </c>
      <c r="E29" s="437"/>
      <c r="F29" s="437"/>
      <c r="G29" s="437"/>
      <c r="H29" s="437"/>
      <c r="I29" s="437"/>
      <c r="J29" s="437"/>
      <c r="K29" s="437"/>
      <c r="L29" s="438"/>
      <c r="M29" s="430">
        <v>0</v>
      </c>
      <c r="N29" s="431"/>
      <c r="O29" s="431"/>
      <c r="P29" s="432"/>
      <c r="Q29" s="430">
        <v>79907.3</v>
      </c>
      <c r="R29" s="431"/>
      <c r="S29" s="431"/>
      <c r="T29" s="432"/>
      <c r="U29" s="430">
        <v>0</v>
      </c>
      <c r="V29" s="431"/>
      <c r="W29" s="431"/>
      <c r="X29" s="432"/>
      <c r="Y29" s="390">
        <v>0</v>
      </c>
      <c r="Z29" s="390"/>
      <c r="AA29" s="390"/>
      <c r="AB29" s="390"/>
      <c r="AC29" s="398">
        <f t="shared" si="0"/>
        <v>79907.3</v>
      </c>
      <c r="AD29" s="399"/>
      <c r="AE29" s="399"/>
      <c r="AF29" s="401"/>
      <c r="AG29" s="384">
        <v>0</v>
      </c>
      <c r="AH29" s="384"/>
      <c r="AI29" s="384"/>
      <c r="AJ29" s="433"/>
      <c r="AK29" s="156"/>
      <c r="AL29" s="89" t="str">
        <f t="shared" si="1"/>
        <v>18210102130011000110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434" t="s">
        <v>362</v>
      </c>
      <c r="E30" s="437"/>
      <c r="F30" s="437"/>
      <c r="G30" s="437"/>
      <c r="H30" s="437"/>
      <c r="I30" s="437"/>
      <c r="J30" s="437"/>
      <c r="K30" s="437"/>
      <c r="L30" s="438"/>
      <c r="M30" s="430">
        <v>0</v>
      </c>
      <c r="N30" s="431"/>
      <c r="O30" s="431"/>
      <c r="P30" s="432"/>
      <c r="Q30" s="430">
        <v>3121181.1</v>
      </c>
      <c r="R30" s="431"/>
      <c r="S30" s="431"/>
      <c r="T30" s="432"/>
      <c r="U30" s="430">
        <v>0</v>
      </c>
      <c r="V30" s="431"/>
      <c r="W30" s="431"/>
      <c r="X30" s="432"/>
      <c r="Y30" s="390">
        <v>0</v>
      </c>
      <c r="Z30" s="390"/>
      <c r="AA30" s="390"/>
      <c r="AB30" s="390"/>
      <c r="AC30" s="398">
        <f t="shared" si="0"/>
        <v>3121181.1</v>
      </c>
      <c r="AD30" s="399"/>
      <c r="AE30" s="399"/>
      <c r="AF30" s="401"/>
      <c r="AG30" s="384">
        <v>0</v>
      </c>
      <c r="AH30" s="384"/>
      <c r="AI30" s="384"/>
      <c r="AJ30" s="433"/>
      <c r="AK30" s="156"/>
      <c r="AL30" s="89" t="str">
        <f t="shared" si="1"/>
        <v>18210102140011000110</v>
      </c>
      <c r="AM30" s="166"/>
      <c r="AN30" s="166"/>
      <c r="AO30" s="166"/>
      <c r="AP30" s="166"/>
      <c r="AQ30" s="159"/>
    </row>
    <row r="31" spans="2:43" s="68" customFormat="1" ht="102.6">
      <c r="B31" s="115" t="s">
        <v>211</v>
      </c>
      <c r="C31" s="92" t="s">
        <v>23</v>
      </c>
      <c r="D31" s="434" t="s">
        <v>363</v>
      </c>
      <c r="E31" s="437"/>
      <c r="F31" s="437"/>
      <c r="G31" s="437"/>
      <c r="H31" s="437"/>
      <c r="I31" s="437"/>
      <c r="J31" s="437"/>
      <c r="K31" s="437"/>
      <c r="L31" s="438"/>
      <c r="M31" s="430">
        <v>779900</v>
      </c>
      <c r="N31" s="431"/>
      <c r="O31" s="431"/>
      <c r="P31" s="432"/>
      <c r="Q31" s="430">
        <v>183380.76</v>
      </c>
      <c r="R31" s="431"/>
      <c r="S31" s="431"/>
      <c r="T31" s="432"/>
      <c r="U31" s="430">
        <v>0</v>
      </c>
      <c r="V31" s="431"/>
      <c r="W31" s="431"/>
      <c r="X31" s="432"/>
      <c r="Y31" s="390">
        <v>0</v>
      </c>
      <c r="Z31" s="390"/>
      <c r="AA31" s="390"/>
      <c r="AB31" s="390"/>
      <c r="AC31" s="398">
        <f t="shared" si="0"/>
        <v>183380.76</v>
      </c>
      <c r="AD31" s="399"/>
      <c r="AE31" s="399"/>
      <c r="AF31" s="401"/>
      <c r="AG31" s="384">
        <v>596519.24</v>
      </c>
      <c r="AH31" s="384"/>
      <c r="AI31" s="384"/>
      <c r="AJ31" s="433"/>
      <c r="AK31" s="156"/>
      <c r="AL31" s="89" t="str">
        <f t="shared" si="1"/>
        <v>18210302231010000110</v>
      </c>
      <c r="AM31" s="166"/>
      <c r="AN31" s="166"/>
      <c r="AO31" s="166"/>
      <c r="AP31" s="166"/>
      <c r="AQ31" s="159"/>
    </row>
    <row r="32" spans="2:43" s="68" customFormat="1" ht="123">
      <c r="B32" s="115" t="s">
        <v>212</v>
      </c>
      <c r="C32" s="92" t="s">
        <v>23</v>
      </c>
      <c r="D32" s="434" t="s">
        <v>364</v>
      </c>
      <c r="E32" s="437"/>
      <c r="F32" s="437"/>
      <c r="G32" s="437"/>
      <c r="H32" s="437"/>
      <c r="I32" s="437"/>
      <c r="J32" s="437"/>
      <c r="K32" s="437"/>
      <c r="L32" s="438"/>
      <c r="M32" s="430">
        <v>3900</v>
      </c>
      <c r="N32" s="431"/>
      <c r="O32" s="431"/>
      <c r="P32" s="432"/>
      <c r="Q32" s="430">
        <v>964.84</v>
      </c>
      <c r="R32" s="431"/>
      <c r="S32" s="431"/>
      <c r="T32" s="432"/>
      <c r="U32" s="430">
        <v>0</v>
      </c>
      <c r="V32" s="431"/>
      <c r="W32" s="431"/>
      <c r="X32" s="432"/>
      <c r="Y32" s="390">
        <v>0</v>
      </c>
      <c r="Z32" s="390"/>
      <c r="AA32" s="390"/>
      <c r="AB32" s="390"/>
      <c r="AC32" s="398">
        <f t="shared" si="0"/>
        <v>964.84</v>
      </c>
      <c r="AD32" s="399"/>
      <c r="AE32" s="399"/>
      <c r="AF32" s="401"/>
      <c r="AG32" s="384">
        <v>2935.16</v>
      </c>
      <c r="AH32" s="384"/>
      <c r="AI32" s="384"/>
      <c r="AJ32" s="433"/>
      <c r="AK32" s="156"/>
      <c r="AL32" s="89" t="str">
        <f t="shared" si="1"/>
        <v>18210302241010000110</v>
      </c>
      <c r="AM32" s="166"/>
      <c r="AN32" s="166"/>
      <c r="AO32" s="166"/>
      <c r="AP32" s="166"/>
      <c r="AQ32" s="159"/>
    </row>
    <row r="33" spans="2:43" s="68" customFormat="1" ht="102.6">
      <c r="B33" s="115" t="s">
        <v>215</v>
      </c>
      <c r="C33" s="92" t="s">
        <v>23</v>
      </c>
      <c r="D33" s="434" t="s">
        <v>365</v>
      </c>
      <c r="E33" s="437"/>
      <c r="F33" s="437"/>
      <c r="G33" s="437"/>
      <c r="H33" s="437"/>
      <c r="I33" s="437"/>
      <c r="J33" s="437"/>
      <c r="K33" s="437"/>
      <c r="L33" s="438"/>
      <c r="M33" s="430">
        <v>828000</v>
      </c>
      <c r="N33" s="431"/>
      <c r="O33" s="431"/>
      <c r="P33" s="432"/>
      <c r="Q33" s="430">
        <v>209154.27</v>
      </c>
      <c r="R33" s="431"/>
      <c r="S33" s="431"/>
      <c r="T33" s="432"/>
      <c r="U33" s="430">
        <v>0</v>
      </c>
      <c r="V33" s="431"/>
      <c r="W33" s="431"/>
      <c r="X33" s="432"/>
      <c r="Y33" s="390">
        <v>0</v>
      </c>
      <c r="Z33" s="390"/>
      <c r="AA33" s="390"/>
      <c r="AB33" s="390"/>
      <c r="AC33" s="398">
        <f t="shared" si="0"/>
        <v>209154.27</v>
      </c>
      <c r="AD33" s="399"/>
      <c r="AE33" s="399"/>
      <c r="AF33" s="401"/>
      <c r="AG33" s="384">
        <v>618845.73</v>
      </c>
      <c r="AH33" s="384"/>
      <c r="AI33" s="384"/>
      <c r="AJ33" s="433"/>
      <c r="AK33" s="156"/>
      <c r="AL33" s="89" t="str">
        <f t="shared" si="1"/>
        <v>18210302251010000110</v>
      </c>
      <c r="AM33" s="166"/>
      <c r="AN33" s="166"/>
      <c r="AO33" s="166"/>
      <c r="AP33" s="166"/>
      <c r="AQ33" s="159"/>
    </row>
    <row r="34" spans="2:43" s="68" customFormat="1" ht="102.6">
      <c r="B34" s="115" t="s">
        <v>217</v>
      </c>
      <c r="C34" s="92" t="s">
        <v>23</v>
      </c>
      <c r="D34" s="434" t="s">
        <v>366</v>
      </c>
      <c r="E34" s="437"/>
      <c r="F34" s="437"/>
      <c r="G34" s="437"/>
      <c r="H34" s="437"/>
      <c r="I34" s="437"/>
      <c r="J34" s="437"/>
      <c r="K34" s="437"/>
      <c r="L34" s="438"/>
      <c r="M34" s="430">
        <v>-95100</v>
      </c>
      <c r="N34" s="431"/>
      <c r="O34" s="431"/>
      <c r="P34" s="432"/>
      <c r="Q34" s="430">
        <v>-19469.560000000001</v>
      </c>
      <c r="R34" s="431"/>
      <c r="S34" s="431"/>
      <c r="T34" s="432"/>
      <c r="U34" s="430">
        <v>0</v>
      </c>
      <c r="V34" s="431"/>
      <c r="W34" s="431"/>
      <c r="X34" s="432"/>
      <c r="Y34" s="390">
        <v>0</v>
      </c>
      <c r="Z34" s="390"/>
      <c r="AA34" s="390"/>
      <c r="AB34" s="390"/>
      <c r="AC34" s="398">
        <f t="shared" si="0"/>
        <v>-19469.560000000001</v>
      </c>
      <c r="AD34" s="399"/>
      <c r="AE34" s="399"/>
      <c r="AF34" s="401"/>
      <c r="AG34" s="384">
        <v>-75630.44</v>
      </c>
      <c r="AH34" s="384"/>
      <c r="AI34" s="384"/>
      <c r="AJ34" s="433"/>
      <c r="AK34" s="156"/>
      <c r="AL34" s="89" t="str">
        <f t="shared" si="1"/>
        <v>18210302261010000110</v>
      </c>
      <c r="AM34" s="166"/>
      <c r="AN34" s="166"/>
      <c r="AO34" s="166"/>
      <c r="AP34" s="166"/>
      <c r="AQ34" s="159"/>
    </row>
    <row r="35" spans="2:43" s="68" customFormat="1">
      <c r="B35" s="115"/>
      <c r="C35" s="92" t="s">
        <v>23</v>
      </c>
      <c r="D35" s="434" t="s">
        <v>367</v>
      </c>
      <c r="E35" s="437"/>
      <c r="F35" s="437"/>
      <c r="G35" s="437"/>
      <c r="H35" s="437"/>
      <c r="I35" s="437"/>
      <c r="J35" s="437"/>
      <c r="K35" s="437"/>
      <c r="L35" s="438"/>
      <c r="M35" s="430">
        <v>5600</v>
      </c>
      <c r="N35" s="431"/>
      <c r="O35" s="431"/>
      <c r="P35" s="432"/>
      <c r="Q35" s="430">
        <v>5624.76</v>
      </c>
      <c r="R35" s="431"/>
      <c r="S35" s="431"/>
      <c r="T35" s="432"/>
      <c r="U35" s="430">
        <v>0</v>
      </c>
      <c r="V35" s="431"/>
      <c r="W35" s="431"/>
      <c r="X35" s="432"/>
      <c r="Y35" s="390">
        <v>0</v>
      </c>
      <c r="Z35" s="390"/>
      <c r="AA35" s="390"/>
      <c r="AB35" s="390"/>
      <c r="AC35" s="398">
        <f t="shared" si="0"/>
        <v>5624.76</v>
      </c>
      <c r="AD35" s="399"/>
      <c r="AE35" s="399"/>
      <c r="AF35" s="401"/>
      <c r="AG35" s="384">
        <v>0</v>
      </c>
      <c r="AH35" s="384"/>
      <c r="AI35" s="384"/>
      <c r="AJ35" s="433"/>
      <c r="AK35" s="156"/>
      <c r="AL35" s="89" t="str">
        <f t="shared" si="1"/>
        <v>18210503010011000110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434" t="s">
        <v>368</v>
      </c>
      <c r="E36" s="437"/>
      <c r="F36" s="437"/>
      <c r="G36" s="437"/>
      <c r="H36" s="437"/>
      <c r="I36" s="437"/>
      <c r="J36" s="437"/>
      <c r="K36" s="437"/>
      <c r="L36" s="438"/>
      <c r="M36" s="430">
        <v>1913400</v>
      </c>
      <c r="N36" s="431"/>
      <c r="O36" s="431"/>
      <c r="P36" s="432"/>
      <c r="Q36" s="430">
        <v>78799.8</v>
      </c>
      <c r="R36" s="431"/>
      <c r="S36" s="431"/>
      <c r="T36" s="432"/>
      <c r="U36" s="430">
        <v>0</v>
      </c>
      <c r="V36" s="431"/>
      <c r="W36" s="431"/>
      <c r="X36" s="432"/>
      <c r="Y36" s="390">
        <v>0</v>
      </c>
      <c r="Z36" s="390"/>
      <c r="AA36" s="390"/>
      <c r="AB36" s="390"/>
      <c r="AC36" s="398">
        <f t="shared" si="0"/>
        <v>78799.8</v>
      </c>
      <c r="AD36" s="399"/>
      <c r="AE36" s="399"/>
      <c r="AF36" s="401"/>
      <c r="AG36" s="384">
        <v>1834600.2</v>
      </c>
      <c r="AH36" s="384"/>
      <c r="AI36" s="384"/>
      <c r="AJ36" s="433"/>
      <c r="AK36" s="156"/>
      <c r="AL36" s="89" t="str">
        <f t="shared" si="1"/>
        <v>18210601030101000110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434" t="s">
        <v>369</v>
      </c>
      <c r="E37" s="437"/>
      <c r="F37" s="437"/>
      <c r="G37" s="437"/>
      <c r="H37" s="437"/>
      <c r="I37" s="437"/>
      <c r="J37" s="437"/>
      <c r="K37" s="437"/>
      <c r="L37" s="438"/>
      <c r="M37" s="430">
        <v>3979600</v>
      </c>
      <c r="N37" s="431"/>
      <c r="O37" s="431"/>
      <c r="P37" s="432"/>
      <c r="Q37" s="430">
        <v>647354.35</v>
      </c>
      <c r="R37" s="431"/>
      <c r="S37" s="431"/>
      <c r="T37" s="432"/>
      <c r="U37" s="430">
        <v>0</v>
      </c>
      <c r="V37" s="431"/>
      <c r="W37" s="431"/>
      <c r="X37" s="432"/>
      <c r="Y37" s="390">
        <v>0</v>
      </c>
      <c r="Z37" s="390"/>
      <c r="AA37" s="390"/>
      <c r="AB37" s="390"/>
      <c r="AC37" s="398">
        <f t="shared" si="0"/>
        <v>647354.35</v>
      </c>
      <c r="AD37" s="399"/>
      <c r="AE37" s="399"/>
      <c r="AF37" s="401"/>
      <c r="AG37" s="384">
        <v>3332245.65</v>
      </c>
      <c r="AH37" s="384"/>
      <c r="AI37" s="384"/>
      <c r="AJ37" s="433"/>
      <c r="AK37" s="156"/>
      <c r="AL37" s="89" t="str">
        <f t="shared" si="1"/>
        <v>18210606033101000110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434" t="s">
        <v>370</v>
      </c>
      <c r="E38" s="437"/>
      <c r="F38" s="437"/>
      <c r="G38" s="437"/>
      <c r="H38" s="437"/>
      <c r="I38" s="437"/>
      <c r="J38" s="437"/>
      <c r="K38" s="437"/>
      <c r="L38" s="438"/>
      <c r="M38" s="430">
        <v>729800</v>
      </c>
      <c r="N38" s="431"/>
      <c r="O38" s="431"/>
      <c r="P38" s="432"/>
      <c r="Q38" s="430">
        <v>62299.18</v>
      </c>
      <c r="R38" s="431"/>
      <c r="S38" s="431"/>
      <c r="T38" s="432"/>
      <c r="U38" s="430">
        <v>0</v>
      </c>
      <c r="V38" s="431"/>
      <c r="W38" s="431"/>
      <c r="X38" s="432"/>
      <c r="Y38" s="390">
        <v>0</v>
      </c>
      <c r="Z38" s="390"/>
      <c r="AA38" s="390"/>
      <c r="AB38" s="390"/>
      <c r="AC38" s="398">
        <f t="shared" si="0"/>
        <v>62299.18</v>
      </c>
      <c r="AD38" s="399"/>
      <c r="AE38" s="399"/>
      <c r="AF38" s="401"/>
      <c r="AG38" s="384">
        <v>667500.81999999995</v>
      </c>
      <c r="AH38" s="384"/>
      <c r="AI38" s="384"/>
      <c r="AJ38" s="433"/>
      <c r="AK38" s="156"/>
      <c r="AL38" s="89" t="str">
        <f t="shared" si="1"/>
        <v>18210606043101000110</v>
      </c>
      <c r="AM38" s="166"/>
      <c r="AN38" s="166"/>
      <c r="AO38" s="166"/>
      <c r="AP38" s="166"/>
      <c r="AQ38" s="159"/>
    </row>
    <row r="39" spans="2:43" s="68" customFormat="1" ht="72">
      <c r="B39" s="115" t="s">
        <v>223</v>
      </c>
      <c r="C39" s="92" t="s">
        <v>23</v>
      </c>
      <c r="D39" s="434" t="s">
        <v>371</v>
      </c>
      <c r="E39" s="437"/>
      <c r="F39" s="437"/>
      <c r="G39" s="437"/>
      <c r="H39" s="437"/>
      <c r="I39" s="437"/>
      <c r="J39" s="437"/>
      <c r="K39" s="437"/>
      <c r="L39" s="438"/>
      <c r="M39" s="430">
        <v>0</v>
      </c>
      <c r="N39" s="431"/>
      <c r="O39" s="431"/>
      <c r="P39" s="432"/>
      <c r="Q39" s="430">
        <v>297.2</v>
      </c>
      <c r="R39" s="431"/>
      <c r="S39" s="431"/>
      <c r="T39" s="432"/>
      <c r="U39" s="430">
        <v>0</v>
      </c>
      <c r="V39" s="431"/>
      <c r="W39" s="431"/>
      <c r="X39" s="432"/>
      <c r="Y39" s="390">
        <v>0</v>
      </c>
      <c r="Z39" s="390"/>
      <c r="AA39" s="390"/>
      <c r="AB39" s="390"/>
      <c r="AC39" s="398">
        <f t="shared" si="0"/>
        <v>297.2</v>
      </c>
      <c r="AD39" s="399"/>
      <c r="AE39" s="399"/>
      <c r="AF39" s="401"/>
      <c r="AG39" s="384">
        <v>0</v>
      </c>
      <c r="AH39" s="384"/>
      <c r="AI39" s="384"/>
      <c r="AJ39" s="433"/>
      <c r="AK39" s="156"/>
      <c r="AL39" s="89" t="str">
        <f t="shared" si="1"/>
        <v>93711105025100000120</v>
      </c>
      <c r="AM39" s="166"/>
      <c r="AN39" s="166"/>
      <c r="AO39" s="166"/>
      <c r="AP39" s="166"/>
      <c r="AQ39" s="159"/>
    </row>
    <row r="40" spans="2:43" s="68" customFormat="1">
      <c r="B40" s="115"/>
      <c r="C40" s="92" t="s">
        <v>23</v>
      </c>
      <c r="D40" s="434" t="s">
        <v>372</v>
      </c>
      <c r="E40" s="437"/>
      <c r="F40" s="437"/>
      <c r="G40" s="437"/>
      <c r="H40" s="437"/>
      <c r="I40" s="437"/>
      <c r="J40" s="437"/>
      <c r="K40" s="437"/>
      <c r="L40" s="438"/>
      <c r="M40" s="430">
        <v>590000</v>
      </c>
      <c r="N40" s="431"/>
      <c r="O40" s="431"/>
      <c r="P40" s="432"/>
      <c r="Q40" s="430">
        <v>144832.26999999999</v>
      </c>
      <c r="R40" s="431"/>
      <c r="S40" s="431"/>
      <c r="T40" s="432"/>
      <c r="U40" s="430">
        <v>0</v>
      </c>
      <c r="V40" s="431"/>
      <c r="W40" s="431"/>
      <c r="X40" s="432"/>
      <c r="Y40" s="390">
        <v>0</v>
      </c>
      <c r="Z40" s="390"/>
      <c r="AA40" s="390"/>
      <c r="AB40" s="390"/>
      <c r="AC40" s="398">
        <f t="shared" si="0"/>
        <v>144832.26999999999</v>
      </c>
      <c r="AD40" s="399"/>
      <c r="AE40" s="399"/>
      <c r="AF40" s="401"/>
      <c r="AG40" s="384">
        <v>445167.73</v>
      </c>
      <c r="AH40" s="384"/>
      <c r="AI40" s="384"/>
      <c r="AJ40" s="433"/>
      <c r="AK40" s="156"/>
      <c r="AL40" s="89" t="str">
        <f t="shared" si="1"/>
        <v>93711105035100001120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434" t="s">
        <v>373</v>
      </c>
      <c r="E41" s="437"/>
      <c r="F41" s="437"/>
      <c r="G41" s="437"/>
      <c r="H41" s="437"/>
      <c r="I41" s="437"/>
      <c r="J41" s="437"/>
      <c r="K41" s="437"/>
      <c r="L41" s="438"/>
      <c r="M41" s="430">
        <v>0</v>
      </c>
      <c r="N41" s="431"/>
      <c r="O41" s="431"/>
      <c r="P41" s="432"/>
      <c r="Q41" s="430">
        <v>8374.9699999999993</v>
      </c>
      <c r="R41" s="431"/>
      <c r="S41" s="431"/>
      <c r="T41" s="432"/>
      <c r="U41" s="430">
        <v>0</v>
      </c>
      <c r="V41" s="431"/>
      <c r="W41" s="431"/>
      <c r="X41" s="432"/>
      <c r="Y41" s="390">
        <v>0</v>
      </c>
      <c r="Z41" s="390"/>
      <c r="AA41" s="390"/>
      <c r="AB41" s="390"/>
      <c r="AC41" s="398">
        <f t="shared" si="0"/>
        <v>8374.9699999999993</v>
      </c>
      <c r="AD41" s="399"/>
      <c r="AE41" s="399"/>
      <c r="AF41" s="401"/>
      <c r="AG41" s="384">
        <v>0</v>
      </c>
      <c r="AH41" s="384"/>
      <c r="AI41" s="384"/>
      <c r="AJ41" s="433"/>
      <c r="AK41" s="156"/>
      <c r="AL41" s="89" t="str">
        <f t="shared" si="1"/>
        <v>93711105035100002120</v>
      </c>
      <c r="AM41" s="166"/>
      <c r="AN41" s="166"/>
      <c r="AO41" s="166"/>
      <c r="AP41" s="166"/>
      <c r="AQ41" s="159"/>
    </row>
    <row r="42" spans="2:43" s="68" customFormat="1" ht="72">
      <c r="B42" s="115" t="s">
        <v>227</v>
      </c>
      <c r="C42" s="92" t="s">
        <v>23</v>
      </c>
      <c r="D42" s="434" t="s">
        <v>374</v>
      </c>
      <c r="E42" s="437"/>
      <c r="F42" s="437"/>
      <c r="G42" s="437"/>
      <c r="H42" s="437"/>
      <c r="I42" s="437"/>
      <c r="J42" s="437"/>
      <c r="K42" s="437"/>
      <c r="L42" s="438"/>
      <c r="M42" s="430">
        <v>1033500</v>
      </c>
      <c r="N42" s="431"/>
      <c r="O42" s="431"/>
      <c r="P42" s="432"/>
      <c r="Q42" s="430">
        <v>169354.44</v>
      </c>
      <c r="R42" s="431"/>
      <c r="S42" s="431"/>
      <c r="T42" s="432"/>
      <c r="U42" s="430">
        <v>0</v>
      </c>
      <c r="V42" s="431"/>
      <c r="W42" s="431"/>
      <c r="X42" s="432"/>
      <c r="Y42" s="390">
        <v>0</v>
      </c>
      <c r="Z42" s="390"/>
      <c r="AA42" s="390"/>
      <c r="AB42" s="390"/>
      <c r="AC42" s="398">
        <f t="shared" si="0"/>
        <v>169354.44</v>
      </c>
      <c r="AD42" s="399"/>
      <c r="AE42" s="399"/>
      <c r="AF42" s="401"/>
      <c r="AG42" s="384">
        <v>864145.56</v>
      </c>
      <c r="AH42" s="384"/>
      <c r="AI42" s="384"/>
      <c r="AJ42" s="433"/>
      <c r="AK42" s="156"/>
      <c r="AL42" s="89" t="str">
        <f t="shared" si="1"/>
        <v>93711109045100000120</v>
      </c>
      <c r="AM42" s="166"/>
      <c r="AN42" s="166"/>
      <c r="AO42" s="166"/>
      <c r="AP42" s="166"/>
      <c r="AQ42" s="159"/>
    </row>
    <row r="43" spans="2:43" s="68" customFormat="1" ht="21">
      <c r="B43" s="115" t="s">
        <v>229</v>
      </c>
      <c r="C43" s="92" t="s">
        <v>23</v>
      </c>
      <c r="D43" s="434" t="s">
        <v>375</v>
      </c>
      <c r="E43" s="437"/>
      <c r="F43" s="437"/>
      <c r="G43" s="437"/>
      <c r="H43" s="437"/>
      <c r="I43" s="437"/>
      <c r="J43" s="437"/>
      <c r="K43" s="437"/>
      <c r="L43" s="438"/>
      <c r="M43" s="430">
        <v>0</v>
      </c>
      <c r="N43" s="431"/>
      <c r="O43" s="431"/>
      <c r="P43" s="432"/>
      <c r="Q43" s="430">
        <v>117003.57</v>
      </c>
      <c r="R43" s="431"/>
      <c r="S43" s="431"/>
      <c r="T43" s="432"/>
      <c r="U43" s="430">
        <v>0</v>
      </c>
      <c r="V43" s="431"/>
      <c r="W43" s="431"/>
      <c r="X43" s="432"/>
      <c r="Y43" s="390">
        <v>0</v>
      </c>
      <c r="Z43" s="390"/>
      <c r="AA43" s="390"/>
      <c r="AB43" s="390"/>
      <c r="AC43" s="398">
        <f t="shared" si="0"/>
        <v>117003.57</v>
      </c>
      <c r="AD43" s="399"/>
      <c r="AE43" s="399"/>
      <c r="AF43" s="401"/>
      <c r="AG43" s="384">
        <v>0</v>
      </c>
      <c r="AH43" s="384"/>
      <c r="AI43" s="384"/>
      <c r="AJ43" s="433"/>
      <c r="AK43" s="156"/>
      <c r="AL43" s="89" t="str">
        <f t="shared" si="1"/>
        <v>93711701050100000180</v>
      </c>
      <c r="AM43" s="166"/>
      <c r="AN43" s="166"/>
      <c r="AO43" s="166"/>
      <c r="AP43" s="166"/>
      <c r="AQ43" s="159"/>
    </row>
    <row r="44" spans="2:43" s="68" customFormat="1" ht="21">
      <c r="B44" s="115" t="s">
        <v>231</v>
      </c>
      <c r="C44" s="92" t="s">
        <v>23</v>
      </c>
      <c r="D44" s="434" t="s">
        <v>376</v>
      </c>
      <c r="E44" s="437"/>
      <c r="F44" s="437"/>
      <c r="G44" s="437"/>
      <c r="H44" s="437"/>
      <c r="I44" s="437"/>
      <c r="J44" s="437"/>
      <c r="K44" s="437"/>
      <c r="L44" s="438"/>
      <c r="M44" s="430">
        <v>6900</v>
      </c>
      <c r="N44" s="431"/>
      <c r="O44" s="431"/>
      <c r="P44" s="432"/>
      <c r="Q44" s="430">
        <v>938.79</v>
      </c>
      <c r="R44" s="431"/>
      <c r="S44" s="431"/>
      <c r="T44" s="432"/>
      <c r="U44" s="430">
        <v>0</v>
      </c>
      <c r="V44" s="431"/>
      <c r="W44" s="431"/>
      <c r="X44" s="432"/>
      <c r="Y44" s="390">
        <v>0</v>
      </c>
      <c r="Z44" s="390"/>
      <c r="AA44" s="390"/>
      <c r="AB44" s="390"/>
      <c r="AC44" s="398">
        <f t="shared" si="0"/>
        <v>938.79</v>
      </c>
      <c r="AD44" s="399"/>
      <c r="AE44" s="399"/>
      <c r="AF44" s="401"/>
      <c r="AG44" s="384">
        <v>5961.21</v>
      </c>
      <c r="AH44" s="384"/>
      <c r="AI44" s="384"/>
      <c r="AJ44" s="433"/>
      <c r="AK44" s="156"/>
      <c r="AL44" s="89" t="str">
        <f t="shared" si="1"/>
        <v>93711705050100000180</v>
      </c>
      <c r="AM44" s="166"/>
      <c r="AN44" s="166"/>
      <c r="AO44" s="166"/>
      <c r="AP44" s="166"/>
      <c r="AQ44" s="159"/>
    </row>
    <row r="45" spans="2:43" s="68" customFormat="1" ht="92.4">
      <c r="B45" s="115" t="s">
        <v>233</v>
      </c>
      <c r="C45" s="92" t="s">
        <v>23</v>
      </c>
      <c r="D45" s="434" t="s">
        <v>377</v>
      </c>
      <c r="E45" s="437"/>
      <c r="F45" s="437"/>
      <c r="G45" s="437"/>
      <c r="H45" s="437"/>
      <c r="I45" s="437"/>
      <c r="J45" s="437"/>
      <c r="K45" s="437"/>
      <c r="L45" s="438"/>
      <c r="M45" s="430">
        <v>27345659.940000001</v>
      </c>
      <c r="N45" s="431"/>
      <c r="O45" s="431"/>
      <c r="P45" s="432"/>
      <c r="Q45" s="430">
        <v>0</v>
      </c>
      <c r="R45" s="431"/>
      <c r="S45" s="431"/>
      <c r="T45" s="432"/>
      <c r="U45" s="430">
        <v>0</v>
      </c>
      <c r="V45" s="431"/>
      <c r="W45" s="431"/>
      <c r="X45" s="432"/>
      <c r="Y45" s="390">
        <v>0</v>
      </c>
      <c r="Z45" s="390"/>
      <c r="AA45" s="390"/>
      <c r="AB45" s="390"/>
      <c r="AC45" s="398">
        <f t="shared" si="0"/>
        <v>0</v>
      </c>
      <c r="AD45" s="399"/>
      <c r="AE45" s="399"/>
      <c r="AF45" s="401"/>
      <c r="AG45" s="384">
        <v>27345659.940000001</v>
      </c>
      <c r="AH45" s="384"/>
      <c r="AI45" s="384"/>
      <c r="AJ45" s="433"/>
      <c r="AK45" s="156"/>
      <c r="AL45" s="89" t="str">
        <f t="shared" si="1"/>
        <v>93720220299100000150</v>
      </c>
      <c r="AM45" s="166"/>
      <c r="AN45" s="166"/>
      <c r="AO45" s="166"/>
      <c r="AP45" s="166"/>
      <c r="AQ45" s="159"/>
    </row>
    <row r="46" spans="2:43" s="68" customFormat="1" ht="82.2">
      <c r="B46" s="115" t="s">
        <v>235</v>
      </c>
      <c r="C46" s="92" t="s">
        <v>23</v>
      </c>
      <c r="D46" s="434" t="s">
        <v>378</v>
      </c>
      <c r="E46" s="437"/>
      <c r="F46" s="437"/>
      <c r="G46" s="437"/>
      <c r="H46" s="437"/>
      <c r="I46" s="437"/>
      <c r="J46" s="437"/>
      <c r="K46" s="437"/>
      <c r="L46" s="438"/>
      <c r="M46" s="430">
        <v>845742.06</v>
      </c>
      <c r="N46" s="431"/>
      <c r="O46" s="431"/>
      <c r="P46" s="432"/>
      <c r="Q46" s="430">
        <v>0</v>
      </c>
      <c r="R46" s="431"/>
      <c r="S46" s="431"/>
      <c r="T46" s="432"/>
      <c r="U46" s="430">
        <v>0</v>
      </c>
      <c r="V46" s="431"/>
      <c r="W46" s="431"/>
      <c r="X46" s="432"/>
      <c r="Y46" s="390">
        <v>0</v>
      </c>
      <c r="Z46" s="390"/>
      <c r="AA46" s="390"/>
      <c r="AB46" s="390"/>
      <c r="AC46" s="398">
        <f t="shared" si="0"/>
        <v>0</v>
      </c>
      <c r="AD46" s="399"/>
      <c r="AE46" s="399"/>
      <c r="AF46" s="401"/>
      <c r="AG46" s="384">
        <v>845742.06</v>
      </c>
      <c r="AH46" s="384"/>
      <c r="AI46" s="384"/>
      <c r="AJ46" s="433"/>
      <c r="AK46" s="156"/>
      <c r="AL46" s="89" t="str">
        <f t="shared" si="1"/>
        <v>93720220302100000150</v>
      </c>
      <c r="AM46" s="166"/>
      <c r="AN46" s="166"/>
      <c r="AO46" s="166"/>
      <c r="AP46" s="166"/>
      <c r="AQ46" s="159"/>
    </row>
    <row r="47" spans="2:43" s="68" customFormat="1" ht="21">
      <c r="B47" s="115" t="s">
        <v>237</v>
      </c>
      <c r="C47" s="92" t="s">
        <v>23</v>
      </c>
      <c r="D47" s="434" t="s">
        <v>379</v>
      </c>
      <c r="E47" s="437"/>
      <c r="F47" s="437"/>
      <c r="G47" s="437"/>
      <c r="H47" s="437"/>
      <c r="I47" s="437"/>
      <c r="J47" s="437"/>
      <c r="K47" s="437"/>
      <c r="L47" s="438"/>
      <c r="M47" s="430">
        <v>6976600</v>
      </c>
      <c r="N47" s="431"/>
      <c r="O47" s="431"/>
      <c r="P47" s="432"/>
      <c r="Q47" s="430">
        <v>1237400</v>
      </c>
      <c r="R47" s="431"/>
      <c r="S47" s="431"/>
      <c r="T47" s="432"/>
      <c r="U47" s="430">
        <v>0</v>
      </c>
      <c r="V47" s="431"/>
      <c r="W47" s="431"/>
      <c r="X47" s="432"/>
      <c r="Y47" s="390">
        <v>0</v>
      </c>
      <c r="Z47" s="390"/>
      <c r="AA47" s="390"/>
      <c r="AB47" s="390"/>
      <c r="AC47" s="398">
        <f t="shared" si="0"/>
        <v>1237400</v>
      </c>
      <c r="AD47" s="399"/>
      <c r="AE47" s="399"/>
      <c r="AF47" s="401"/>
      <c r="AG47" s="384">
        <v>5739200</v>
      </c>
      <c r="AH47" s="384"/>
      <c r="AI47" s="384"/>
      <c r="AJ47" s="433"/>
      <c r="AK47" s="156"/>
      <c r="AL47" s="89" t="str">
        <f t="shared" si="1"/>
        <v>93720229999100000150</v>
      </c>
      <c r="AM47" s="166"/>
      <c r="AN47" s="166"/>
      <c r="AO47" s="166"/>
      <c r="AP47" s="166"/>
      <c r="AQ47" s="159"/>
    </row>
    <row r="48" spans="2:43" s="68" customFormat="1" ht="51.6">
      <c r="B48" s="115" t="s">
        <v>239</v>
      </c>
      <c r="C48" s="92" t="s">
        <v>23</v>
      </c>
      <c r="D48" s="434" t="s">
        <v>380</v>
      </c>
      <c r="E48" s="437"/>
      <c r="F48" s="437"/>
      <c r="G48" s="437"/>
      <c r="H48" s="437"/>
      <c r="I48" s="437"/>
      <c r="J48" s="437"/>
      <c r="K48" s="437"/>
      <c r="L48" s="438"/>
      <c r="M48" s="430">
        <v>437100</v>
      </c>
      <c r="N48" s="431"/>
      <c r="O48" s="431"/>
      <c r="P48" s="432"/>
      <c r="Q48" s="430">
        <v>97800</v>
      </c>
      <c r="R48" s="431"/>
      <c r="S48" s="431"/>
      <c r="T48" s="432"/>
      <c r="U48" s="430">
        <v>0</v>
      </c>
      <c r="V48" s="431"/>
      <c r="W48" s="431"/>
      <c r="X48" s="432"/>
      <c r="Y48" s="390">
        <v>0</v>
      </c>
      <c r="Z48" s="390"/>
      <c r="AA48" s="390"/>
      <c r="AB48" s="390"/>
      <c r="AC48" s="398">
        <f t="shared" si="0"/>
        <v>97800</v>
      </c>
      <c r="AD48" s="399"/>
      <c r="AE48" s="399"/>
      <c r="AF48" s="401"/>
      <c r="AG48" s="384">
        <v>339300</v>
      </c>
      <c r="AH48" s="384"/>
      <c r="AI48" s="384"/>
      <c r="AJ48" s="433"/>
      <c r="AK48" s="156"/>
      <c r="AL48" s="89" t="str">
        <f t="shared" si="1"/>
        <v>93720235118100000150</v>
      </c>
      <c r="AM48" s="166"/>
      <c r="AN48" s="166"/>
      <c r="AO48" s="166"/>
      <c r="AP48" s="166"/>
      <c r="AQ48" s="159"/>
    </row>
    <row r="49" spans="2:43" s="68" customFormat="1" ht="31.2">
      <c r="B49" s="115" t="s">
        <v>241</v>
      </c>
      <c r="C49" s="92" t="s">
        <v>23</v>
      </c>
      <c r="D49" s="434" t="s">
        <v>381</v>
      </c>
      <c r="E49" s="437"/>
      <c r="F49" s="437"/>
      <c r="G49" s="437"/>
      <c r="H49" s="437"/>
      <c r="I49" s="437"/>
      <c r="J49" s="437"/>
      <c r="K49" s="437"/>
      <c r="L49" s="438"/>
      <c r="M49" s="430">
        <v>2151600</v>
      </c>
      <c r="N49" s="431"/>
      <c r="O49" s="431"/>
      <c r="P49" s="432"/>
      <c r="Q49" s="430">
        <v>488800</v>
      </c>
      <c r="R49" s="431"/>
      <c r="S49" s="431"/>
      <c r="T49" s="432"/>
      <c r="U49" s="430">
        <v>0</v>
      </c>
      <c r="V49" s="431"/>
      <c r="W49" s="431"/>
      <c r="X49" s="432"/>
      <c r="Y49" s="390">
        <v>0</v>
      </c>
      <c r="Z49" s="390"/>
      <c r="AA49" s="390"/>
      <c r="AB49" s="390"/>
      <c r="AC49" s="398">
        <f t="shared" si="0"/>
        <v>488800</v>
      </c>
      <c r="AD49" s="399"/>
      <c r="AE49" s="399"/>
      <c r="AF49" s="401"/>
      <c r="AG49" s="384">
        <v>1662800</v>
      </c>
      <c r="AH49" s="384"/>
      <c r="AI49" s="384"/>
      <c r="AJ49" s="433"/>
      <c r="AK49" s="156"/>
      <c r="AL49" s="89" t="str">
        <f t="shared" si="1"/>
        <v>93720249999100000150</v>
      </c>
      <c r="AM49" s="166"/>
      <c r="AN49" s="166"/>
      <c r="AO49" s="166"/>
      <c r="AP49" s="166"/>
      <c r="AQ49" s="159"/>
    </row>
    <row r="50" spans="2:43" s="68" customFormat="1" ht="51.6">
      <c r="B50" s="115" t="s">
        <v>243</v>
      </c>
      <c r="C50" s="92" t="s">
        <v>23</v>
      </c>
      <c r="D50" s="434" t="s">
        <v>382</v>
      </c>
      <c r="E50" s="437"/>
      <c r="F50" s="437"/>
      <c r="G50" s="437"/>
      <c r="H50" s="437"/>
      <c r="I50" s="437"/>
      <c r="J50" s="437"/>
      <c r="K50" s="437"/>
      <c r="L50" s="438"/>
      <c r="M50" s="430">
        <v>0</v>
      </c>
      <c r="N50" s="431"/>
      <c r="O50" s="431"/>
      <c r="P50" s="432"/>
      <c r="Q50" s="430">
        <v>58693.64</v>
      </c>
      <c r="R50" s="431"/>
      <c r="S50" s="431"/>
      <c r="T50" s="432"/>
      <c r="U50" s="430">
        <v>0</v>
      </c>
      <c r="V50" s="431"/>
      <c r="W50" s="431"/>
      <c r="X50" s="432"/>
      <c r="Y50" s="390">
        <v>0</v>
      </c>
      <c r="Z50" s="390"/>
      <c r="AA50" s="390"/>
      <c r="AB50" s="390"/>
      <c r="AC50" s="398">
        <f t="shared" si="0"/>
        <v>58693.64</v>
      </c>
      <c r="AD50" s="399"/>
      <c r="AE50" s="399"/>
      <c r="AF50" s="401"/>
      <c r="AG50" s="384">
        <v>0</v>
      </c>
      <c r="AH50" s="384"/>
      <c r="AI50" s="384"/>
      <c r="AJ50" s="433"/>
      <c r="AK50" s="156"/>
      <c r="AL50" s="89" t="str">
        <f t="shared" si="1"/>
        <v>93721860010100000150</v>
      </c>
      <c r="AM50" s="166"/>
      <c r="AN50" s="166"/>
      <c r="AO50" s="166"/>
      <c r="AP50" s="166"/>
      <c r="AQ50" s="159"/>
    </row>
    <row r="51" spans="2:43" ht="0.9" customHeight="1" thickBot="1">
      <c r="B51" s="31"/>
      <c r="C51" s="100"/>
      <c r="D51" s="505"/>
      <c r="E51" s="505"/>
      <c r="F51" s="505"/>
      <c r="G51" s="505"/>
      <c r="H51" s="505"/>
      <c r="I51" s="505"/>
      <c r="J51" s="505"/>
      <c r="K51" s="505"/>
      <c r="L51" s="505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26"/>
      <c r="Z51" s="426"/>
      <c r="AA51" s="426"/>
      <c r="AB51" s="426"/>
      <c r="AC51" s="417"/>
      <c r="AD51" s="417"/>
      <c r="AE51" s="417"/>
      <c r="AF51" s="417"/>
      <c r="AG51" s="417"/>
      <c r="AH51" s="417"/>
      <c r="AI51" s="417"/>
      <c r="AJ51" s="418"/>
      <c r="AK51" s="74"/>
      <c r="AL51" s="70"/>
      <c r="AM51" s="1"/>
      <c r="AN51" s="1"/>
      <c r="AO51" s="1"/>
      <c r="AP51" s="1"/>
      <c r="AQ51" s="1"/>
    </row>
    <row r="52" spans="2:43">
      <c r="B52" s="31"/>
      <c r="C52" s="165"/>
      <c r="D52" s="165"/>
      <c r="E52" s="32"/>
      <c r="F52" s="32"/>
      <c r="G52" s="32"/>
      <c r="H52" s="32"/>
      <c r="I52" s="32"/>
      <c r="J52" s="32"/>
      <c r="K52" s="32"/>
      <c r="L52" s="32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34"/>
      <c r="Z52" s="34"/>
      <c r="AA52" s="34"/>
      <c r="AB52" s="34"/>
      <c r="AC52" s="153"/>
      <c r="AD52" s="153"/>
      <c r="AE52" s="153"/>
      <c r="AF52" s="153"/>
      <c r="AG52" s="153"/>
      <c r="AH52" s="153"/>
      <c r="AI52" s="153"/>
      <c r="AJ52" s="153"/>
      <c r="AK52" s="34"/>
      <c r="AL52" s="70"/>
      <c r="AM52" s="1"/>
      <c r="AN52" s="1"/>
      <c r="AO52" s="1"/>
      <c r="AP52" s="1"/>
      <c r="AQ52" s="1"/>
    </row>
    <row r="53" spans="2:43" ht="13.8">
      <c r="B53" s="421" t="s">
        <v>59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0" t="s">
        <v>73</v>
      </c>
      <c r="AH53" s="420"/>
      <c r="AI53" s="420"/>
      <c r="AJ53" s="420"/>
      <c r="AK53" s="154"/>
      <c r="AL53" s="70"/>
      <c r="AM53" s="1"/>
      <c r="AN53" s="1"/>
      <c r="AO53" s="1"/>
      <c r="AP53" s="1"/>
      <c r="AQ53" s="1"/>
    </row>
    <row r="54" spans="2:43">
      <c r="B54" s="22"/>
      <c r="C54" s="22"/>
      <c r="D54" s="22"/>
      <c r="E54" s="22"/>
      <c r="F54" s="22"/>
      <c r="G54" s="22"/>
      <c r="H54" s="22"/>
      <c r="I54" s="22"/>
      <c r="J54" s="22"/>
      <c r="K54" s="23"/>
      <c r="L54" s="23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5"/>
      <c r="Z54" s="24"/>
      <c r="AA54" s="24"/>
      <c r="AB54" s="24"/>
      <c r="AC54" s="24"/>
      <c r="AD54" s="24"/>
      <c r="AE54" s="25"/>
      <c r="AF54" s="25"/>
      <c r="AH54" s="36"/>
      <c r="AI54" s="36"/>
      <c r="AJ54" s="36"/>
      <c r="AK54" s="9"/>
      <c r="AL54" s="70"/>
      <c r="AM54" s="1"/>
      <c r="AN54" s="1"/>
      <c r="AO54" s="1"/>
      <c r="AP54" s="1"/>
      <c r="AQ54" s="1"/>
    </row>
    <row r="55" spans="2:43" ht="12.75" customHeight="1">
      <c r="B55" s="107"/>
      <c r="C55" s="108"/>
      <c r="D55" s="427" t="s">
        <v>87</v>
      </c>
      <c r="E55" s="427"/>
      <c r="F55" s="427"/>
      <c r="G55" s="427"/>
      <c r="H55" s="427"/>
      <c r="I55" s="427"/>
      <c r="J55" s="427"/>
      <c r="K55" s="427"/>
      <c r="L55" s="427"/>
      <c r="M55" s="347" t="s">
        <v>65</v>
      </c>
      <c r="N55" s="347"/>
      <c r="O55" s="347"/>
      <c r="P55" s="347" t="s">
        <v>66</v>
      </c>
      <c r="Q55" s="347"/>
      <c r="R55" s="347"/>
      <c r="S55" s="346" t="s">
        <v>11</v>
      </c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7" t="s">
        <v>64</v>
      </c>
      <c r="AF55" s="347"/>
      <c r="AG55" s="347"/>
      <c r="AH55" s="347"/>
      <c r="AI55" s="347"/>
      <c r="AJ55" s="413"/>
      <c r="AK55" s="73"/>
      <c r="AL55" s="70"/>
      <c r="AM55" s="1"/>
      <c r="AN55" s="1"/>
      <c r="AO55" s="1"/>
      <c r="AP55" s="1"/>
      <c r="AQ55" s="1"/>
    </row>
    <row r="56" spans="2:43">
      <c r="B56" s="38"/>
      <c r="C56" s="67" t="s">
        <v>12</v>
      </c>
      <c r="D56" s="428"/>
      <c r="E56" s="428"/>
      <c r="F56" s="428"/>
      <c r="G56" s="428"/>
      <c r="H56" s="428"/>
      <c r="I56" s="428"/>
      <c r="J56" s="428"/>
      <c r="K56" s="428"/>
      <c r="L56" s="428"/>
      <c r="M56" s="348"/>
      <c r="N56" s="348"/>
      <c r="O56" s="348"/>
      <c r="P56" s="348"/>
      <c r="Q56" s="348"/>
      <c r="R56" s="348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349"/>
      <c r="AF56" s="349"/>
      <c r="AG56" s="349"/>
      <c r="AH56" s="349"/>
      <c r="AI56" s="349"/>
      <c r="AJ56" s="414"/>
      <c r="AK56" s="73"/>
      <c r="AL56" s="70"/>
      <c r="AM56" s="1"/>
      <c r="AN56" s="1"/>
      <c r="AO56" s="1"/>
      <c r="AP56" s="1"/>
      <c r="AQ56" s="1"/>
    </row>
    <row r="57" spans="2:43">
      <c r="B57" s="37"/>
      <c r="C57" s="67" t="s">
        <v>14</v>
      </c>
      <c r="D57" s="428"/>
      <c r="E57" s="428"/>
      <c r="F57" s="428"/>
      <c r="G57" s="428"/>
      <c r="H57" s="428"/>
      <c r="I57" s="428"/>
      <c r="J57" s="428"/>
      <c r="K57" s="428"/>
      <c r="L57" s="428"/>
      <c r="M57" s="348"/>
      <c r="N57" s="348"/>
      <c r="O57" s="348"/>
      <c r="P57" s="348"/>
      <c r="Q57" s="348"/>
      <c r="R57" s="348"/>
      <c r="S57" s="347" t="s">
        <v>85</v>
      </c>
      <c r="T57" s="347"/>
      <c r="U57" s="347"/>
      <c r="V57" s="347" t="s">
        <v>67</v>
      </c>
      <c r="W57" s="347"/>
      <c r="X57" s="347"/>
      <c r="Y57" s="366" t="s">
        <v>68</v>
      </c>
      <c r="Z57" s="366"/>
      <c r="AA57" s="366"/>
      <c r="AB57" s="347" t="s">
        <v>15</v>
      </c>
      <c r="AC57" s="347"/>
      <c r="AD57" s="347"/>
      <c r="AE57" s="347" t="s">
        <v>77</v>
      </c>
      <c r="AF57" s="347"/>
      <c r="AG57" s="347"/>
      <c r="AH57" s="347" t="s">
        <v>69</v>
      </c>
      <c r="AI57" s="347"/>
      <c r="AJ57" s="413"/>
      <c r="AK57" s="73"/>
      <c r="AL57" s="70"/>
      <c r="AM57" s="1"/>
      <c r="AN57" s="1"/>
      <c r="AO57" s="1"/>
      <c r="AP57" s="1"/>
      <c r="AQ57" s="1"/>
    </row>
    <row r="58" spans="2:43">
      <c r="B58" s="38" t="s">
        <v>13</v>
      </c>
      <c r="C58" s="67" t="s">
        <v>16</v>
      </c>
      <c r="D58" s="428"/>
      <c r="E58" s="428"/>
      <c r="F58" s="428"/>
      <c r="G58" s="428"/>
      <c r="H58" s="428"/>
      <c r="I58" s="428"/>
      <c r="J58" s="428"/>
      <c r="K58" s="428"/>
      <c r="L58" s="42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67"/>
      <c r="Z58" s="367"/>
      <c r="AA58" s="367"/>
      <c r="AB58" s="348"/>
      <c r="AC58" s="348"/>
      <c r="AD58" s="348"/>
      <c r="AE58" s="348"/>
      <c r="AF58" s="348"/>
      <c r="AG58" s="348"/>
      <c r="AH58" s="348"/>
      <c r="AI58" s="348"/>
      <c r="AJ58" s="422"/>
      <c r="AK58" s="73"/>
      <c r="AL58" s="70"/>
      <c r="AM58" s="1"/>
      <c r="AN58" s="1"/>
      <c r="AO58" s="1"/>
      <c r="AP58" s="1"/>
      <c r="AQ58" s="1"/>
    </row>
    <row r="59" spans="2:43">
      <c r="B59" s="37"/>
      <c r="C59" s="67"/>
      <c r="D59" s="428"/>
      <c r="E59" s="428"/>
      <c r="F59" s="428"/>
      <c r="G59" s="428"/>
      <c r="H59" s="428"/>
      <c r="I59" s="428"/>
      <c r="J59" s="428"/>
      <c r="K59" s="428"/>
      <c r="L59" s="42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67"/>
      <c r="Z59" s="367"/>
      <c r="AA59" s="367"/>
      <c r="AB59" s="348"/>
      <c r="AC59" s="348"/>
      <c r="AD59" s="348"/>
      <c r="AE59" s="348"/>
      <c r="AF59" s="348"/>
      <c r="AG59" s="348"/>
      <c r="AH59" s="348"/>
      <c r="AI59" s="348"/>
      <c r="AJ59" s="422"/>
      <c r="AK59" s="73"/>
      <c r="AL59" s="70"/>
      <c r="AM59" s="1"/>
      <c r="AN59" s="1"/>
      <c r="AO59" s="1"/>
      <c r="AP59" s="1"/>
      <c r="AQ59" s="1"/>
    </row>
    <row r="60" spans="2:43">
      <c r="B60" s="37"/>
      <c r="C60" s="67"/>
      <c r="D60" s="429"/>
      <c r="E60" s="429"/>
      <c r="F60" s="429"/>
      <c r="G60" s="429"/>
      <c r="H60" s="429"/>
      <c r="I60" s="429"/>
      <c r="J60" s="429"/>
      <c r="K60" s="429"/>
      <c r="L60" s="42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68"/>
      <c r="Z60" s="368"/>
      <c r="AA60" s="368"/>
      <c r="AB60" s="349"/>
      <c r="AC60" s="349"/>
      <c r="AD60" s="349"/>
      <c r="AE60" s="349"/>
      <c r="AF60" s="349"/>
      <c r="AG60" s="349"/>
      <c r="AH60" s="349"/>
      <c r="AI60" s="349"/>
      <c r="AJ60" s="414"/>
      <c r="AK60" s="73"/>
      <c r="AL60" s="70"/>
      <c r="AM60" s="1"/>
      <c r="AN60" s="1"/>
      <c r="AO60" s="1"/>
      <c r="AP60" s="1"/>
      <c r="AQ60" s="1"/>
    </row>
    <row r="61" spans="2:43" ht="13.8" thickBot="1">
      <c r="B61" s="103">
        <v>1</v>
      </c>
      <c r="C61" s="148">
        <v>2</v>
      </c>
      <c r="D61" s="485">
        <v>3</v>
      </c>
      <c r="E61" s="485"/>
      <c r="F61" s="485"/>
      <c r="G61" s="485"/>
      <c r="H61" s="485"/>
      <c r="I61" s="485"/>
      <c r="J61" s="485"/>
      <c r="K61" s="485"/>
      <c r="L61" s="485"/>
      <c r="M61" s="346" t="s">
        <v>17</v>
      </c>
      <c r="N61" s="346"/>
      <c r="O61" s="346"/>
      <c r="P61" s="346" t="s">
        <v>18</v>
      </c>
      <c r="Q61" s="346"/>
      <c r="R61" s="346"/>
      <c r="S61" s="346" t="s">
        <v>19</v>
      </c>
      <c r="T61" s="346"/>
      <c r="U61" s="346"/>
      <c r="V61" s="346" t="s">
        <v>20</v>
      </c>
      <c r="W61" s="346"/>
      <c r="X61" s="346"/>
      <c r="Y61" s="404" t="s">
        <v>21</v>
      </c>
      <c r="Z61" s="404"/>
      <c r="AA61" s="404"/>
      <c r="AB61" s="346" t="s">
        <v>22</v>
      </c>
      <c r="AC61" s="346"/>
      <c r="AD61" s="346"/>
      <c r="AE61" s="346" t="s">
        <v>26</v>
      </c>
      <c r="AF61" s="346"/>
      <c r="AG61" s="346"/>
      <c r="AH61" s="346" t="s">
        <v>27</v>
      </c>
      <c r="AI61" s="346"/>
      <c r="AJ61" s="381"/>
      <c r="AK61" s="79"/>
      <c r="AL61" s="70"/>
      <c r="AM61" s="1"/>
      <c r="AN61" s="1"/>
      <c r="AO61" s="1"/>
      <c r="AP61" s="1"/>
      <c r="AQ61" s="1"/>
    </row>
    <row r="62" spans="2:43">
      <c r="B62" s="105" t="s">
        <v>28</v>
      </c>
      <c r="C62" s="90" t="s">
        <v>29</v>
      </c>
      <c r="D62" s="351" t="s">
        <v>24</v>
      </c>
      <c r="E62" s="352"/>
      <c r="F62" s="352"/>
      <c r="G62" s="352"/>
      <c r="H62" s="352"/>
      <c r="I62" s="352"/>
      <c r="J62" s="352"/>
      <c r="K62" s="352"/>
      <c r="L62" s="353"/>
      <c r="M62" s="416">
        <v>98128352.069999993</v>
      </c>
      <c r="N62" s="416"/>
      <c r="O62" s="416"/>
      <c r="P62" s="416">
        <v>98128352.069999993</v>
      </c>
      <c r="Q62" s="416"/>
      <c r="R62" s="416"/>
      <c r="S62" s="416">
        <v>12204058.75</v>
      </c>
      <c r="T62" s="416"/>
      <c r="U62" s="416"/>
      <c r="V62" s="416">
        <v>0</v>
      </c>
      <c r="W62" s="416"/>
      <c r="X62" s="416"/>
      <c r="Y62" s="416">
        <v>0</v>
      </c>
      <c r="Z62" s="416"/>
      <c r="AA62" s="416"/>
      <c r="AB62" s="416">
        <v>12204058.75</v>
      </c>
      <c r="AC62" s="416"/>
      <c r="AD62" s="416"/>
      <c r="AE62" s="416">
        <v>85924293.319999993</v>
      </c>
      <c r="AF62" s="416"/>
      <c r="AG62" s="416"/>
      <c r="AH62" s="416">
        <v>85924293.319999993</v>
      </c>
      <c r="AI62" s="416"/>
      <c r="AJ62" s="514"/>
      <c r="AK62" s="81"/>
      <c r="AL62" s="70"/>
      <c r="AM62" s="1"/>
      <c r="AN62" s="1"/>
      <c r="AO62" s="1"/>
      <c r="AP62" s="1"/>
      <c r="AQ62" s="1"/>
    </row>
    <row r="63" spans="2:43" s="30" customFormat="1">
      <c r="B63" s="106" t="s">
        <v>25</v>
      </c>
      <c r="C63" s="93"/>
      <c r="D63" s="354"/>
      <c r="E63" s="355"/>
      <c r="F63" s="355"/>
      <c r="G63" s="355"/>
      <c r="H63" s="355"/>
      <c r="I63" s="355"/>
      <c r="J63" s="355"/>
      <c r="K63" s="355"/>
      <c r="L63" s="356"/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  <c r="AH63" s="538"/>
      <c r="AI63" s="538"/>
      <c r="AJ63" s="540"/>
      <c r="AK63" s="76"/>
      <c r="AL63" s="70"/>
      <c r="AM63" s="159"/>
      <c r="AN63" s="159"/>
      <c r="AO63" s="159"/>
      <c r="AP63" s="159"/>
      <c r="AQ63" s="159"/>
    </row>
    <row r="64" spans="2:43" s="68" customFormat="1" ht="21">
      <c r="B64" s="115" t="s">
        <v>121</v>
      </c>
      <c r="C64" s="92" t="s">
        <v>29</v>
      </c>
      <c r="D64" s="539" t="s">
        <v>246</v>
      </c>
      <c r="E64" s="451"/>
      <c r="F64" s="451"/>
      <c r="G64" s="451"/>
      <c r="H64" s="451"/>
      <c r="I64" s="513"/>
      <c r="J64" s="515" t="s">
        <v>119</v>
      </c>
      <c r="K64" s="515"/>
      <c r="L64" s="164"/>
      <c r="M64" s="430">
        <v>668000</v>
      </c>
      <c r="N64" s="431"/>
      <c r="O64" s="432"/>
      <c r="P64" s="430">
        <v>668000</v>
      </c>
      <c r="Q64" s="431"/>
      <c r="R64" s="432"/>
      <c r="S64" s="430">
        <v>113063.66</v>
      </c>
      <c r="T64" s="431"/>
      <c r="U64" s="432"/>
      <c r="V64" s="430">
        <v>0</v>
      </c>
      <c r="W64" s="431"/>
      <c r="X64" s="432"/>
      <c r="Y64" s="430">
        <v>0</v>
      </c>
      <c r="Z64" s="431"/>
      <c r="AA64" s="432"/>
      <c r="AB64" s="398">
        <f t="shared" ref="AB64:AB95" si="2">S64+V64+Y64</f>
        <v>113063.66</v>
      </c>
      <c r="AC64" s="399"/>
      <c r="AD64" s="401"/>
      <c r="AE64" s="398">
        <v>554936.34</v>
      </c>
      <c r="AF64" s="399"/>
      <c r="AG64" s="401"/>
      <c r="AH64" s="398">
        <v>554936.34</v>
      </c>
      <c r="AI64" s="399"/>
      <c r="AJ64" s="400"/>
      <c r="AK64" s="156"/>
      <c r="AL64" s="89" t="str">
        <f t="shared" ref="AL64:AL95" si="3">IF(D64="","00000000000000000",D64)&amp;IF(J64="","000",J64)</f>
        <v>93701029900100000121</v>
      </c>
      <c r="AM64" s="36" t="s">
        <v>245</v>
      </c>
      <c r="AN64" s="159"/>
      <c r="AO64" s="159"/>
      <c r="AP64" s="159"/>
      <c r="AQ64" s="159"/>
    </row>
    <row r="65" spans="2:43" s="68" customFormat="1" ht="41.4">
      <c r="B65" s="115" t="s">
        <v>123</v>
      </c>
      <c r="C65" s="92" t="s">
        <v>29</v>
      </c>
      <c r="D65" s="539" t="s">
        <v>246</v>
      </c>
      <c r="E65" s="451"/>
      <c r="F65" s="451"/>
      <c r="G65" s="451"/>
      <c r="H65" s="451"/>
      <c r="I65" s="513"/>
      <c r="J65" s="515" t="s">
        <v>122</v>
      </c>
      <c r="K65" s="515"/>
      <c r="L65" s="164"/>
      <c r="M65" s="430">
        <v>198100</v>
      </c>
      <c r="N65" s="431"/>
      <c r="O65" s="432"/>
      <c r="P65" s="430">
        <v>198100</v>
      </c>
      <c r="Q65" s="431"/>
      <c r="R65" s="432"/>
      <c r="S65" s="430">
        <v>25732.62</v>
      </c>
      <c r="T65" s="431"/>
      <c r="U65" s="432"/>
      <c r="V65" s="430">
        <v>0</v>
      </c>
      <c r="W65" s="431"/>
      <c r="X65" s="432"/>
      <c r="Y65" s="430">
        <v>0</v>
      </c>
      <c r="Z65" s="431"/>
      <c r="AA65" s="432"/>
      <c r="AB65" s="398">
        <f t="shared" si="2"/>
        <v>25732.62</v>
      </c>
      <c r="AC65" s="399"/>
      <c r="AD65" s="401"/>
      <c r="AE65" s="398">
        <v>172367.38</v>
      </c>
      <c r="AF65" s="399"/>
      <c r="AG65" s="401"/>
      <c r="AH65" s="398">
        <v>172367.38</v>
      </c>
      <c r="AI65" s="399"/>
      <c r="AJ65" s="400"/>
      <c r="AK65" s="156"/>
      <c r="AL65" s="89" t="str">
        <f t="shared" si="3"/>
        <v>93701029900100000129</v>
      </c>
      <c r="AM65" s="36" t="s">
        <v>247</v>
      </c>
      <c r="AN65" s="159"/>
      <c r="AO65" s="159"/>
      <c r="AP65" s="159"/>
      <c r="AQ65" s="159"/>
    </row>
    <row r="66" spans="2:43" s="68" customFormat="1" ht="21">
      <c r="B66" s="115" t="s">
        <v>121</v>
      </c>
      <c r="C66" s="92" t="s">
        <v>29</v>
      </c>
      <c r="D66" s="539" t="s">
        <v>249</v>
      </c>
      <c r="E66" s="451"/>
      <c r="F66" s="451"/>
      <c r="G66" s="451"/>
      <c r="H66" s="451"/>
      <c r="I66" s="513"/>
      <c r="J66" s="515" t="s">
        <v>119</v>
      </c>
      <c r="K66" s="515"/>
      <c r="L66" s="164"/>
      <c r="M66" s="430">
        <v>36600</v>
      </c>
      <c r="N66" s="431"/>
      <c r="O66" s="432"/>
      <c r="P66" s="430">
        <v>36600</v>
      </c>
      <c r="Q66" s="431"/>
      <c r="R66" s="432"/>
      <c r="S66" s="430">
        <v>0</v>
      </c>
      <c r="T66" s="431"/>
      <c r="U66" s="432"/>
      <c r="V66" s="430">
        <v>0</v>
      </c>
      <c r="W66" s="431"/>
      <c r="X66" s="432"/>
      <c r="Y66" s="430">
        <v>0</v>
      </c>
      <c r="Z66" s="431"/>
      <c r="AA66" s="432"/>
      <c r="AB66" s="398">
        <f t="shared" si="2"/>
        <v>0</v>
      </c>
      <c r="AC66" s="399"/>
      <c r="AD66" s="401"/>
      <c r="AE66" s="398">
        <v>36600</v>
      </c>
      <c r="AF66" s="399"/>
      <c r="AG66" s="401"/>
      <c r="AH66" s="398">
        <v>36600</v>
      </c>
      <c r="AI66" s="399"/>
      <c r="AJ66" s="400"/>
      <c r="AK66" s="156"/>
      <c r="AL66" s="89" t="str">
        <f t="shared" si="3"/>
        <v>93701029900120990121</v>
      </c>
      <c r="AM66" s="36" t="s">
        <v>248</v>
      </c>
      <c r="AN66" s="159"/>
      <c r="AO66" s="159"/>
      <c r="AP66" s="159"/>
      <c r="AQ66" s="159"/>
    </row>
    <row r="67" spans="2:43" s="68" customFormat="1" ht="41.4">
      <c r="B67" s="115" t="s">
        <v>123</v>
      </c>
      <c r="C67" s="92" t="s">
        <v>29</v>
      </c>
      <c r="D67" s="539" t="s">
        <v>249</v>
      </c>
      <c r="E67" s="451"/>
      <c r="F67" s="451"/>
      <c r="G67" s="451"/>
      <c r="H67" s="451"/>
      <c r="I67" s="513"/>
      <c r="J67" s="515" t="s">
        <v>122</v>
      </c>
      <c r="K67" s="515"/>
      <c r="L67" s="164"/>
      <c r="M67" s="430">
        <v>11000</v>
      </c>
      <c r="N67" s="431"/>
      <c r="O67" s="432"/>
      <c r="P67" s="430">
        <v>11000</v>
      </c>
      <c r="Q67" s="431"/>
      <c r="R67" s="432"/>
      <c r="S67" s="430">
        <v>0</v>
      </c>
      <c r="T67" s="431"/>
      <c r="U67" s="432"/>
      <c r="V67" s="430">
        <v>0</v>
      </c>
      <c r="W67" s="431"/>
      <c r="X67" s="432"/>
      <c r="Y67" s="430">
        <v>0</v>
      </c>
      <c r="Z67" s="431"/>
      <c r="AA67" s="432"/>
      <c r="AB67" s="398">
        <f t="shared" si="2"/>
        <v>0</v>
      </c>
      <c r="AC67" s="399"/>
      <c r="AD67" s="401"/>
      <c r="AE67" s="398">
        <v>11000</v>
      </c>
      <c r="AF67" s="399"/>
      <c r="AG67" s="401"/>
      <c r="AH67" s="398">
        <v>11000</v>
      </c>
      <c r="AI67" s="399"/>
      <c r="AJ67" s="400"/>
      <c r="AK67" s="156"/>
      <c r="AL67" s="89" t="str">
        <f t="shared" si="3"/>
        <v>93701029900120990129</v>
      </c>
      <c r="AM67" s="36" t="s">
        <v>250</v>
      </c>
      <c r="AN67" s="159"/>
      <c r="AO67" s="159"/>
      <c r="AP67" s="159"/>
      <c r="AQ67" s="159"/>
    </row>
    <row r="68" spans="2:43" s="68" customFormat="1" ht="21">
      <c r="B68" s="115" t="s">
        <v>121</v>
      </c>
      <c r="C68" s="92" t="s">
        <v>29</v>
      </c>
      <c r="D68" s="539" t="s">
        <v>252</v>
      </c>
      <c r="E68" s="451"/>
      <c r="F68" s="451"/>
      <c r="G68" s="451"/>
      <c r="H68" s="451"/>
      <c r="I68" s="513"/>
      <c r="J68" s="515" t="s">
        <v>119</v>
      </c>
      <c r="K68" s="515"/>
      <c r="L68" s="164"/>
      <c r="M68" s="430">
        <v>3675700</v>
      </c>
      <c r="N68" s="431"/>
      <c r="O68" s="432"/>
      <c r="P68" s="430">
        <v>3675700</v>
      </c>
      <c r="Q68" s="431"/>
      <c r="R68" s="432"/>
      <c r="S68" s="430">
        <v>757157.3</v>
      </c>
      <c r="T68" s="431"/>
      <c r="U68" s="432"/>
      <c r="V68" s="430">
        <v>0</v>
      </c>
      <c r="W68" s="431"/>
      <c r="X68" s="432"/>
      <c r="Y68" s="430">
        <v>0</v>
      </c>
      <c r="Z68" s="431"/>
      <c r="AA68" s="432"/>
      <c r="AB68" s="398">
        <f t="shared" si="2"/>
        <v>757157.3</v>
      </c>
      <c r="AC68" s="399"/>
      <c r="AD68" s="401"/>
      <c r="AE68" s="398">
        <v>2918542.7</v>
      </c>
      <c r="AF68" s="399"/>
      <c r="AG68" s="401"/>
      <c r="AH68" s="398">
        <v>2918542.7</v>
      </c>
      <c r="AI68" s="399"/>
      <c r="AJ68" s="400"/>
      <c r="AK68" s="156"/>
      <c r="AL68" s="89" t="str">
        <f t="shared" si="3"/>
        <v>93701049900100000121</v>
      </c>
      <c r="AM68" s="36" t="s">
        <v>251</v>
      </c>
      <c r="AN68" s="159"/>
      <c r="AO68" s="159"/>
      <c r="AP68" s="159"/>
      <c r="AQ68" s="159"/>
    </row>
    <row r="69" spans="2:43" s="68" customFormat="1" ht="41.4">
      <c r="B69" s="115" t="s">
        <v>123</v>
      </c>
      <c r="C69" s="92" t="s">
        <v>29</v>
      </c>
      <c r="D69" s="539" t="s">
        <v>252</v>
      </c>
      <c r="E69" s="451"/>
      <c r="F69" s="451"/>
      <c r="G69" s="451"/>
      <c r="H69" s="451"/>
      <c r="I69" s="513"/>
      <c r="J69" s="515" t="s">
        <v>122</v>
      </c>
      <c r="K69" s="515"/>
      <c r="L69" s="164"/>
      <c r="M69" s="430">
        <v>1110500</v>
      </c>
      <c r="N69" s="431"/>
      <c r="O69" s="432"/>
      <c r="P69" s="430">
        <v>1110500</v>
      </c>
      <c r="Q69" s="431"/>
      <c r="R69" s="432"/>
      <c r="S69" s="430">
        <v>193868.52</v>
      </c>
      <c r="T69" s="431"/>
      <c r="U69" s="432"/>
      <c r="V69" s="430">
        <v>0</v>
      </c>
      <c r="W69" s="431"/>
      <c r="X69" s="432"/>
      <c r="Y69" s="430">
        <v>0</v>
      </c>
      <c r="Z69" s="431"/>
      <c r="AA69" s="432"/>
      <c r="AB69" s="398">
        <f t="shared" si="2"/>
        <v>193868.52</v>
      </c>
      <c r="AC69" s="399"/>
      <c r="AD69" s="401"/>
      <c r="AE69" s="398">
        <v>916631.48</v>
      </c>
      <c r="AF69" s="399"/>
      <c r="AG69" s="401"/>
      <c r="AH69" s="398">
        <v>916631.48</v>
      </c>
      <c r="AI69" s="399"/>
      <c r="AJ69" s="400"/>
      <c r="AK69" s="156"/>
      <c r="AL69" s="89" t="str">
        <f t="shared" si="3"/>
        <v>93701049900100000129</v>
      </c>
      <c r="AM69" s="36" t="s">
        <v>253</v>
      </c>
      <c r="AN69" s="159"/>
      <c r="AO69" s="159"/>
      <c r="AP69" s="159"/>
      <c r="AQ69" s="159"/>
    </row>
    <row r="70" spans="2:43" s="68" customFormat="1" ht="31.2">
      <c r="B70" s="115" t="s">
        <v>127</v>
      </c>
      <c r="C70" s="92" t="s">
        <v>29</v>
      </c>
      <c r="D70" s="539" t="s">
        <v>252</v>
      </c>
      <c r="E70" s="451"/>
      <c r="F70" s="451"/>
      <c r="G70" s="451"/>
      <c r="H70" s="451"/>
      <c r="I70" s="513"/>
      <c r="J70" s="515" t="s">
        <v>126</v>
      </c>
      <c r="K70" s="515"/>
      <c r="L70" s="164"/>
      <c r="M70" s="430">
        <v>723000</v>
      </c>
      <c r="N70" s="431"/>
      <c r="O70" s="432"/>
      <c r="P70" s="430">
        <v>723000</v>
      </c>
      <c r="Q70" s="431"/>
      <c r="R70" s="432"/>
      <c r="S70" s="430">
        <v>86865.81</v>
      </c>
      <c r="T70" s="431"/>
      <c r="U70" s="432"/>
      <c r="V70" s="430">
        <v>0</v>
      </c>
      <c r="W70" s="431"/>
      <c r="X70" s="432"/>
      <c r="Y70" s="430">
        <v>0</v>
      </c>
      <c r="Z70" s="431"/>
      <c r="AA70" s="432"/>
      <c r="AB70" s="398">
        <f t="shared" si="2"/>
        <v>86865.81</v>
      </c>
      <c r="AC70" s="399"/>
      <c r="AD70" s="401"/>
      <c r="AE70" s="398">
        <v>636134.18999999994</v>
      </c>
      <c r="AF70" s="399"/>
      <c r="AG70" s="401"/>
      <c r="AH70" s="398">
        <v>636134.18999999994</v>
      </c>
      <c r="AI70" s="399"/>
      <c r="AJ70" s="400"/>
      <c r="AK70" s="156"/>
      <c r="AL70" s="89" t="str">
        <f t="shared" si="3"/>
        <v>93701049900100000242</v>
      </c>
      <c r="AM70" s="36" t="s">
        <v>254</v>
      </c>
      <c r="AN70" s="159"/>
      <c r="AO70" s="159"/>
      <c r="AP70" s="159"/>
      <c r="AQ70" s="159"/>
    </row>
    <row r="71" spans="2:43" s="68" customFormat="1">
      <c r="B71" s="115" t="s">
        <v>129</v>
      </c>
      <c r="C71" s="92" t="s">
        <v>29</v>
      </c>
      <c r="D71" s="539" t="s">
        <v>252</v>
      </c>
      <c r="E71" s="451"/>
      <c r="F71" s="451"/>
      <c r="G71" s="451"/>
      <c r="H71" s="451"/>
      <c r="I71" s="513"/>
      <c r="J71" s="515" t="s">
        <v>128</v>
      </c>
      <c r="K71" s="515"/>
      <c r="L71" s="164"/>
      <c r="M71" s="430">
        <v>1569000</v>
      </c>
      <c r="N71" s="431"/>
      <c r="O71" s="432"/>
      <c r="P71" s="430">
        <v>1569000</v>
      </c>
      <c r="Q71" s="431"/>
      <c r="R71" s="432"/>
      <c r="S71" s="430">
        <v>283635.46999999997</v>
      </c>
      <c r="T71" s="431"/>
      <c r="U71" s="432"/>
      <c r="V71" s="430">
        <v>0</v>
      </c>
      <c r="W71" s="431"/>
      <c r="X71" s="432"/>
      <c r="Y71" s="430">
        <v>0</v>
      </c>
      <c r="Z71" s="431"/>
      <c r="AA71" s="432"/>
      <c r="AB71" s="398">
        <f t="shared" si="2"/>
        <v>283635.46999999997</v>
      </c>
      <c r="AC71" s="399"/>
      <c r="AD71" s="401"/>
      <c r="AE71" s="398">
        <v>1285364.53</v>
      </c>
      <c r="AF71" s="399"/>
      <c r="AG71" s="401"/>
      <c r="AH71" s="398">
        <v>1285364.53</v>
      </c>
      <c r="AI71" s="399"/>
      <c r="AJ71" s="400"/>
      <c r="AK71" s="156"/>
      <c r="AL71" s="89" t="str">
        <f t="shared" si="3"/>
        <v>93701049900100000244</v>
      </c>
      <c r="AM71" s="36" t="s">
        <v>255</v>
      </c>
      <c r="AN71" s="159"/>
      <c r="AO71" s="159"/>
      <c r="AP71" s="159"/>
      <c r="AQ71" s="159"/>
    </row>
    <row r="72" spans="2:43" s="68" customFormat="1">
      <c r="B72" s="115" t="s">
        <v>131</v>
      </c>
      <c r="C72" s="92" t="s">
        <v>29</v>
      </c>
      <c r="D72" s="539" t="s">
        <v>252</v>
      </c>
      <c r="E72" s="451"/>
      <c r="F72" s="451"/>
      <c r="G72" s="451"/>
      <c r="H72" s="451"/>
      <c r="I72" s="513"/>
      <c r="J72" s="515" t="s">
        <v>130</v>
      </c>
      <c r="K72" s="515"/>
      <c r="L72" s="164"/>
      <c r="M72" s="430">
        <v>605000</v>
      </c>
      <c r="N72" s="431"/>
      <c r="O72" s="432"/>
      <c r="P72" s="430">
        <v>605000</v>
      </c>
      <c r="Q72" s="431"/>
      <c r="R72" s="432"/>
      <c r="S72" s="430">
        <v>187748.51</v>
      </c>
      <c r="T72" s="431"/>
      <c r="U72" s="432"/>
      <c r="V72" s="430">
        <v>0</v>
      </c>
      <c r="W72" s="431"/>
      <c r="X72" s="432"/>
      <c r="Y72" s="430">
        <v>0</v>
      </c>
      <c r="Z72" s="431"/>
      <c r="AA72" s="432"/>
      <c r="AB72" s="398">
        <f t="shared" si="2"/>
        <v>187748.51</v>
      </c>
      <c r="AC72" s="399"/>
      <c r="AD72" s="401"/>
      <c r="AE72" s="398">
        <v>417251.49</v>
      </c>
      <c r="AF72" s="399"/>
      <c r="AG72" s="401"/>
      <c r="AH72" s="398">
        <v>417251.49</v>
      </c>
      <c r="AI72" s="399"/>
      <c r="AJ72" s="400"/>
      <c r="AK72" s="156"/>
      <c r="AL72" s="89" t="str">
        <f t="shared" si="3"/>
        <v>93701049900100000247</v>
      </c>
      <c r="AM72" s="36" t="s">
        <v>256</v>
      </c>
      <c r="AN72" s="159"/>
      <c r="AO72" s="159"/>
      <c r="AP72" s="159"/>
      <c r="AQ72" s="159"/>
    </row>
    <row r="73" spans="2:43" s="68" customFormat="1">
      <c r="B73" s="115" t="s">
        <v>133</v>
      </c>
      <c r="C73" s="92" t="s">
        <v>29</v>
      </c>
      <c r="D73" s="539" t="s">
        <v>252</v>
      </c>
      <c r="E73" s="451"/>
      <c r="F73" s="451"/>
      <c r="G73" s="451"/>
      <c r="H73" s="451"/>
      <c r="I73" s="513"/>
      <c r="J73" s="515" t="s">
        <v>132</v>
      </c>
      <c r="K73" s="515"/>
      <c r="L73" s="164"/>
      <c r="M73" s="430">
        <v>5100</v>
      </c>
      <c r="N73" s="431"/>
      <c r="O73" s="432"/>
      <c r="P73" s="430">
        <v>5100</v>
      </c>
      <c r="Q73" s="431"/>
      <c r="R73" s="432"/>
      <c r="S73" s="430">
        <v>742</v>
      </c>
      <c r="T73" s="431"/>
      <c r="U73" s="432"/>
      <c r="V73" s="430">
        <v>0</v>
      </c>
      <c r="W73" s="431"/>
      <c r="X73" s="432"/>
      <c r="Y73" s="430">
        <v>0</v>
      </c>
      <c r="Z73" s="431"/>
      <c r="AA73" s="432"/>
      <c r="AB73" s="398">
        <f t="shared" si="2"/>
        <v>742</v>
      </c>
      <c r="AC73" s="399"/>
      <c r="AD73" s="401"/>
      <c r="AE73" s="398">
        <v>4358</v>
      </c>
      <c r="AF73" s="399"/>
      <c r="AG73" s="401"/>
      <c r="AH73" s="398">
        <v>4358</v>
      </c>
      <c r="AI73" s="399"/>
      <c r="AJ73" s="400"/>
      <c r="AK73" s="156"/>
      <c r="AL73" s="89" t="str">
        <f t="shared" si="3"/>
        <v>93701049900100000852</v>
      </c>
      <c r="AM73" s="36" t="s">
        <v>257</v>
      </c>
      <c r="AN73" s="159"/>
      <c r="AO73" s="159"/>
      <c r="AP73" s="159"/>
      <c r="AQ73" s="159"/>
    </row>
    <row r="74" spans="2:43" s="68" customFormat="1">
      <c r="B74" s="115" t="s">
        <v>135</v>
      </c>
      <c r="C74" s="92" t="s">
        <v>29</v>
      </c>
      <c r="D74" s="539" t="s">
        <v>252</v>
      </c>
      <c r="E74" s="451"/>
      <c r="F74" s="451"/>
      <c r="G74" s="451"/>
      <c r="H74" s="451"/>
      <c r="I74" s="513"/>
      <c r="J74" s="515" t="s">
        <v>134</v>
      </c>
      <c r="K74" s="515"/>
      <c r="L74" s="164"/>
      <c r="M74" s="430">
        <v>30300</v>
      </c>
      <c r="N74" s="431"/>
      <c r="O74" s="432"/>
      <c r="P74" s="430">
        <v>30300</v>
      </c>
      <c r="Q74" s="431"/>
      <c r="R74" s="432"/>
      <c r="S74" s="430">
        <v>30266</v>
      </c>
      <c r="T74" s="431"/>
      <c r="U74" s="432"/>
      <c r="V74" s="430">
        <v>0</v>
      </c>
      <c r="W74" s="431"/>
      <c r="X74" s="432"/>
      <c r="Y74" s="430">
        <v>0</v>
      </c>
      <c r="Z74" s="431"/>
      <c r="AA74" s="432"/>
      <c r="AB74" s="398">
        <f t="shared" si="2"/>
        <v>30266</v>
      </c>
      <c r="AC74" s="399"/>
      <c r="AD74" s="401"/>
      <c r="AE74" s="398">
        <v>34</v>
      </c>
      <c r="AF74" s="399"/>
      <c r="AG74" s="401"/>
      <c r="AH74" s="398">
        <v>34</v>
      </c>
      <c r="AI74" s="399"/>
      <c r="AJ74" s="400"/>
      <c r="AK74" s="156"/>
      <c r="AL74" s="89" t="str">
        <f t="shared" si="3"/>
        <v>93701049900100000853</v>
      </c>
      <c r="AM74" s="36" t="s">
        <v>258</v>
      </c>
      <c r="AN74" s="159"/>
      <c r="AO74" s="159"/>
      <c r="AP74" s="159"/>
      <c r="AQ74" s="159"/>
    </row>
    <row r="75" spans="2:43" s="68" customFormat="1" ht="21">
      <c r="B75" s="115" t="s">
        <v>138</v>
      </c>
      <c r="C75" s="92" t="s">
        <v>29</v>
      </c>
      <c r="D75" s="539" t="s">
        <v>260</v>
      </c>
      <c r="E75" s="451"/>
      <c r="F75" s="451"/>
      <c r="G75" s="451"/>
      <c r="H75" s="451"/>
      <c r="I75" s="513"/>
      <c r="J75" s="515" t="s">
        <v>136</v>
      </c>
      <c r="K75" s="515"/>
      <c r="L75" s="164"/>
      <c r="M75" s="430">
        <v>5000</v>
      </c>
      <c r="N75" s="431"/>
      <c r="O75" s="432"/>
      <c r="P75" s="430">
        <v>5000</v>
      </c>
      <c r="Q75" s="431"/>
      <c r="R75" s="432"/>
      <c r="S75" s="430">
        <v>856</v>
      </c>
      <c r="T75" s="431"/>
      <c r="U75" s="432"/>
      <c r="V75" s="430">
        <v>0</v>
      </c>
      <c r="W75" s="431"/>
      <c r="X75" s="432"/>
      <c r="Y75" s="430">
        <v>0</v>
      </c>
      <c r="Z75" s="431"/>
      <c r="AA75" s="432"/>
      <c r="AB75" s="398">
        <f t="shared" si="2"/>
        <v>856</v>
      </c>
      <c r="AC75" s="399"/>
      <c r="AD75" s="401"/>
      <c r="AE75" s="398">
        <v>4144</v>
      </c>
      <c r="AF75" s="399"/>
      <c r="AG75" s="401"/>
      <c r="AH75" s="398">
        <v>4144</v>
      </c>
      <c r="AI75" s="399"/>
      <c r="AJ75" s="400"/>
      <c r="AK75" s="156"/>
      <c r="AL75" s="89" t="str">
        <f t="shared" si="3"/>
        <v>93701049900120940851</v>
      </c>
      <c r="AM75" s="36" t="s">
        <v>259</v>
      </c>
      <c r="AN75" s="159"/>
      <c r="AO75" s="159"/>
      <c r="AP75" s="159"/>
      <c r="AQ75" s="159"/>
    </row>
    <row r="76" spans="2:43" s="68" customFormat="1" ht="21">
      <c r="B76" s="115" t="s">
        <v>121</v>
      </c>
      <c r="C76" s="92" t="s">
        <v>29</v>
      </c>
      <c r="D76" s="539" t="s">
        <v>262</v>
      </c>
      <c r="E76" s="451"/>
      <c r="F76" s="451"/>
      <c r="G76" s="451"/>
      <c r="H76" s="451"/>
      <c r="I76" s="513"/>
      <c r="J76" s="515" t="s">
        <v>119</v>
      </c>
      <c r="K76" s="515"/>
      <c r="L76" s="164"/>
      <c r="M76" s="430">
        <v>416000</v>
      </c>
      <c r="N76" s="431"/>
      <c r="O76" s="432"/>
      <c r="P76" s="430">
        <v>416000</v>
      </c>
      <c r="Q76" s="431"/>
      <c r="R76" s="432"/>
      <c r="S76" s="430">
        <v>30054.3</v>
      </c>
      <c r="T76" s="431"/>
      <c r="U76" s="432"/>
      <c r="V76" s="430">
        <v>0</v>
      </c>
      <c r="W76" s="431"/>
      <c r="X76" s="432"/>
      <c r="Y76" s="430">
        <v>0</v>
      </c>
      <c r="Z76" s="431"/>
      <c r="AA76" s="432"/>
      <c r="AB76" s="398">
        <f t="shared" si="2"/>
        <v>30054.3</v>
      </c>
      <c r="AC76" s="399"/>
      <c r="AD76" s="401"/>
      <c r="AE76" s="398">
        <v>385945.7</v>
      </c>
      <c r="AF76" s="399"/>
      <c r="AG76" s="401"/>
      <c r="AH76" s="398">
        <v>385945.7</v>
      </c>
      <c r="AI76" s="399"/>
      <c r="AJ76" s="400"/>
      <c r="AK76" s="156"/>
      <c r="AL76" s="89" t="str">
        <f t="shared" si="3"/>
        <v>93701049900120990121</v>
      </c>
      <c r="AM76" s="36" t="s">
        <v>261</v>
      </c>
      <c r="AN76" s="159"/>
      <c r="AO76" s="159"/>
      <c r="AP76" s="159"/>
      <c r="AQ76" s="159"/>
    </row>
    <row r="77" spans="2:43" s="68" customFormat="1" ht="41.4">
      <c r="B77" s="115" t="s">
        <v>123</v>
      </c>
      <c r="C77" s="92" t="s">
        <v>29</v>
      </c>
      <c r="D77" s="539" t="s">
        <v>262</v>
      </c>
      <c r="E77" s="451"/>
      <c r="F77" s="451"/>
      <c r="G77" s="451"/>
      <c r="H77" s="451"/>
      <c r="I77" s="513"/>
      <c r="J77" s="515" t="s">
        <v>122</v>
      </c>
      <c r="K77" s="515"/>
      <c r="L77" s="164"/>
      <c r="M77" s="430">
        <v>125600</v>
      </c>
      <c r="N77" s="431"/>
      <c r="O77" s="432"/>
      <c r="P77" s="430">
        <v>125600</v>
      </c>
      <c r="Q77" s="431"/>
      <c r="R77" s="432"/>
      <c r="S77" s="430">
        <v>0</v>
      </c>
      <c r="T77" s="431"/>
      <c r="U77" s="432"/>
      <c r="V77" s="430">
        <v>0</v>
      </c>
      <c r="W77" s="431"/>
      <c r="X77" s="432"/>
      <c r="Y77" s="430">
        <v>0</v>
      </c>
      <c r="Z77" s="431"/>
      <c r="AA77" s="432"/>
      <c r="AB77" s="398">
        <f t="shared" si="2"/>
        <v>0</v>
      </c>
      <c r="AC77" s="399"/>
      <c r="AD77" s="401"/>
      <c r="AE77" s="398">
        <v>125600</v>
      </c>
      <c r="AF77" s="399"/>
      <c r="AG77" s="401"/>
      <c r="AH77" s="398">
        <v>125600</v>
      </c>
      <c r="AI77" s="399"/>
      <c r="AJ77" s="400"/>
      <c r="AK77" s="156"/>
      <c r="AL77" s="89" t="str">
        <f t="shared" si="3"/>
        <v>93701049900120990129</v>
      </c>
      <c r="AM77" s="36" t="s">
        <v>263</v>
      </c>
      <c r="AN77" s="159"/>
      <c r="AO77" s="159"/>
      <c r="AP77" s="159"/>
      <c r="AQ77" s="159"/>
    </row>
    <row r="78" spans="2:43" s="68" customFormat="1">
      <c r="B78" s="115" t="s">
        <v>142</v>
      </c>
      <c r="C78" s="92" t="s">
        <v>29</v>
      </c>
      <c r="D78" s="539" t="s">
        <v>265</v>
      </c>
      <c r="E78" s="451"/>
      <c r="F78" s="451"/>
      <c r="G78" s="451"/>
      <c r="H78" s="451"/>
      <c r="I78" s="513"/>
      <c r="J78" s="515" t="s">
        <v>141</v>
      </c>
      <c r="K78" s="515"/>
      <c r="L78" s="164"/>
      <c r="M78" s="430">
        <v>40000</v>
      </c>
      <c r="N78" s="431"/>
      <c r="O78" s="432"/>
      <c r="P78" s="430">
        <v>40000</v>
      </c>
      <c r="Q78" s="431"/>
      <c r="R78" s="432"/>
      <c r="S78" s="430">
        <v>0</v>
      </c>
      <c r="T78" s="431"/>
      <c r="U78" s="432"/>
      <c r="V78" s="430">
        <v>0</v>
      </c>
      <c r="W78" s="431"/>
      <c r="X78" s="432"/>
      <c r="Y78" s="430">
        <v>0</v>
      </c>
      <c r="Z78" s="431"/>
      <c r="AA78" s="432"/>
      <c r="AB78" s="398">
        <f t="shared" si="2"/>
        <v>0</v>
      </c>
      <c r="AC78" s="399"/>
      <c r="AD78" s="401"/>
      <c r="AE78" s="398">
        <v>40000</v>
      </c>
      <c r="AF78" s="399"/>
      <c r="AG78" s="401"/>
      <c r="AH78" s="398">
        <v>40000</v>
      </c>
      <c r="AI78" s="399"/>
      <c r="AJ78" s="400"/>
      <c r="AK78" s="156"/>
      <c r="AL78" s="89" t="str">
        <f t="shared" si="3"/>
        <v>93701119900000730870</v>
      </c>
      <c r="AM78" s="36" t="s">
        <v>264</v>
      </c>
      <c r="AN78" s="159"/>
      <c r="AO78" s="159"/>
      <c r="AP78" s="159"/>
      <c r="AQ78" s="159"/>
    </row>
    <row r="79" spans="2:43" s="68" customFormat="1">
      <c r="B79" s="115" t="s">
        <v>142</v>
      </c>
      <c r="C79" s="92" t="s">
        <v>29</v>
      </c>
      <c r="D79" s="539" t="s">
        <v>267</v>
      </c>
      <c r="E79" s="451"/>
      <c r="F79" s="451"/>
      <c r="G79" s="451"/>
      <c r="H79" s="451"/>
      <c r="I79" s="513"/>
      <c r="J79" s="515" t="s">
        <v>141</v>
      </c>
      <c r="K79" s="515"/>
      <c r="L79" s="164"/>
      <c r="M79" s="430">
        <v>60000</v>
      </c>
      <c r="N79" s="431"/>
      <c r="O79" s="432"/>
      <c r="P79" s="430">
        <v>60000</v>
      </c>
      <c r="Q79" s="431"/>
      <c r="R79" s="432"/>
      <c r="S79" s="430">
        <v>0</v>
      </c>
      <c r="T79" s="431"/>
      <c r="U79" s="432"/>
      <c r="V79" s="430">
        <v>0</v>
      </c>
      <c r="W79" s="431"/>
      <c r="X79" s="432"/>
      <c r="Y79" s="430">
        <v>0</v>
      </c>
      <c r="Z79" s="431"/>
      <c r="AA79" s="432"/>
      <c r="AB79" s="398">
        <f t="shared" si="2"/>
        <v>0</v>
      </c>
      <c r="AC79" s="399"/>
      <c r="AD79" s="401"/>
      <c r="AE79" s="398">
        <v>60000</v>
      </c>
      <c r="AF79" s="399"/>
      <c r="AG79" s="401"/>
      <c r="AH79" s="398">
        <v>60000</v>
      </c>
      <c r="AI79" s="399"/>
      <c r="AJ79" s="400"/>
      <c r="AK79" s="156"/>
      <c r="AL79" s="89" t="str">
        <f t="shared" si="3"/>
        <v>93701119900000740870</v>
      </c>
      <c r="AM79" s="36" t="s">
        <v>266</v>
      </c>
      <c r="AN79" s="159"/>
      <c r="AO79" s="159"/>
      <c r="AP79" s="159"/>
      <c r="AQ79" s="159"/>
    </row>
    <row r="80" spans="2:43" s="68" customFormat="1">
      <c r="B80" s="115" t="s">
        <v>129</v>
      </c>
      <c r="C80" s="92" t="s">
        <v>29</v>
      </c>
      <c r="D80" s="539" t="s">
        <v>269</v>
      </c>
      <c r="E80" s="451"/>
      <c r="F80" s="451"/>
      <c r="G80" s="451"/>
      <c r="H80" s="451"/>
      <c r="I80" s="513"/>
      <c r="J80" s="515" t="s">
        <v>128</v>
      </c>
      <c r="K80" s="515"/>
      <c r="L80" s="164"/>
      <c r="M80" s="430">
        <v>130000</v>
      </c>
      <c r="N80" s="431"/>
      <c r="O80" s="432"/>
      <c r="P80" s="430">
        <v>130000</v>
      </c>
      <c r="Q80" s="431"/>
      <c r="R80" s="432"/>
      <c r="S80" s="430">
        <v>0</v>
      </c>
      <c r="T80" s="431"/>
      <c r="U80" s="432"/>
      <c r="V80" s="430">
        <v>0</v>
      </c>
      <c r="W80" s="431"/>
      <c r="X80" s="432"/>
      <c r="Y80" s="430">
        <v>0</v>
      </c>
      <c r="Z80" s="431"/>
      <c r="AA80" s="432"/>
      <c r="AB80" s="398">
        <f t="shared" si="2"/>
        <v>0</v>
      </c>
      <c r="AC80" s="399"/>
      <c r="AD80" s="401"/>
      <c r="AE80" s="398">
        <v>130000</v>
      </c>
      <c r="AF80" s="399"/>
      <c r="AG80" s="401"/>
      <c r="AH80" s="398">
        <v>130000</v>
      </c>
      <c r="AI80" s="399"/>
      <c r="AJ80" s="400"/>
      <c r="AK80" s="156"/>
      <c r="AL80" s="89" t="str">
        <f t="shared" si="3"/>
        <v>93701139900000110244</v>
      </c>
      <c r="AM80" s="36" t="s">
        <v>268</v>
      </c>
      <c r="AN80" s="159"/>
      <c r="AO80" s="159"/>
      <c r="AP80" s="159"/>
      <c r="AQ80" s="159"/>
    </row>
    <row r="81" spans="2:43" s="68" customFormat="1">
      <c r="B81" s="115" t="s">
        <v>129</v>
      </c>
      <c r="C81" s="92" t="s">
        <v>29</v>
      </c>
      <c r="D81" s="539" t="s">
        <v>271</v>
      </c>
      <c r="E81" s="451"/>
      <c r="F81" s="451"/>
      <c r="G81" s="451"/>
      <c r="H81" s="451"/>
      <c r="I81" s="513"/>
      <c r="J81" s="515" t="s">
        <v>128</v>
      </c>
      <c r="K81" s="515"/>
      <c r="L81" s="164"/>
      <c r="M81" s="430">
        <v>760000</v>
      </c>
      <c r="N81" s="431"/>
      <c r="O81" s="432"/>
      <c r="P81" s="430">
        <v>760000</v>
      </c>
      <c r="Q81" s="431"/>
      <c r="R81" s="432"/>
      <c r="S81" s="430">
        <v>86330</v>
      </c>
      <c r="T81" s="431"/>
      <c r="U81" s="432"/>
      <c r="V81" s="430">
        <v>0</v>
      </c>
      <c r="W81" s="431"/>
      <c r="X81" s="432"/>
      <c r="Y81" s="430">
        <v>0</v>
      </c>
      <c r="Z81" s="431"/>
      <c r="AA81" s="432"/>
      <c r="AB81" s="398">
        <f t="shared" si="2"/>
        <v>86330</v>
      </c>
      <c r="AC81" s="399"/>
      <c r="AD81" s="401"/>
      <c r="AE81" s="398">
        <v>673670</v>
      </c>
      <c r="AF81" s="399"/>
      <c r="AG81" s="401"/>
      <c r="AH81" s="398">
        <v>673670</v>
      </c>
      <c r="AI81" s="399"/>
      <c r="AJ81" s="400"/>
      <c r="AK81" s="156"/>
      <c r="AL81" s="89" t="str">
        <f t="shared" si="3"/>
        <v>93701139900000120244</v>
      </c>
      <c r="AM81" s="36" t="s">
        <v>270</v>
      </c>
      <c r="AN81" s="159"/>
      <c r="AO81" s="159"/>
      <c r="AP81" s="159"/>
      <c r="AQ81" s="159"/>
    </row>
    <row r="82" spans="2:43" s="68" customFormat="1">
      <c r="B82" s="115" t="s">
        <v>133</v>
      </c>
      <c r="C82" s="92" t="s">
        <v>29</v>
      </c>
      <c r="D82" s="539" t="s">
        <v>271</v>
      </c>
      <c r="E82" s="451"/>
      <c r="F82" s="451"/>
      <c r="G82" s="451"/>
      <c r="H82" s="451"/>
      <c r="I82" s="513"/>
      <c r="J82" s="515" t="s">
        <v>132</v>
      </c>
      <c r="K82" s="515"/>
      <c r="L82" s="164"/>
      <c r="M82" s="430">
        <v>45000</v>
      </c>
      <c r="N82" s="431"/>
      <c r="O82" s="432"/>
      <c r="P82" s="430">
        <v>45000</v>
      </c>
      <c r="Q82" s="431"/>
      <c r="R82" s="432"/>
      <c r="S82" s="430">
        <v>28306</v>
      </c>
      <c r="T82" s="431"/>
      <c r="U82" s="432"/>
      <c r="V82" s="430">
        <v>0</v>
      </c>
      <c r="W82" s="431"/>
      <c r="X82" s="432"/>
      <c r="Y82" s="430">
        <v>0</v>
      </c>
      <c r="Z82" s="431"/>
      <c r="AA82" s="432"/>
      <c r="AB82" s="398">
        <f t="shared" si="2"/>
        <v>28306</v>
      </c>
      <c r="AC82" s="399"/>
      <c r="AD82" s="401"/>
      <c r="AE82" s="398">
        <v>16694</v>
      </c>
      <c r="AF82" s="399"/>
      <c r="AG82" s="401"/>
      <c r="AH82" s="398">
        <v>16694</v>
      </c>
      <c r="AI82" s="399"/>
      <c r="AJ82" s="400"/>
      <c r="AK82" s="156"/>
      <c r="AL82" s="89" t="str">
        <f t="shared" si="3"/>
        <v>93701139900000120852</v>
      </c>
      <c r="AM82" s="36" t="s">
        <v>272</v>
      </c>
      <c r="AN82" s="159"/>
      <c r="AO82" s="159"/>
      <c r="AP82" s="159"/>
      <c r="AQ82" s="159"/>
    </row>
    <row r="83" spans="2:43" s="68" customFormat="1">
      <c r="B83" s="115" t="s">
        <v>135</v>
      </c>
      <c r="C83" s="92" t="s">
        <v>29</v>
      </c>
      <c r="D83" s="539" t="s">
        <v>271</v>
      </c>
      <c r="E83" s="451"/>
      <c r="F83" s="451"/>
      <c r="G83" s="451"/>
      <c r="H83" s="451"/>
      <c r="I83" s="513"/>
      <c r="J83" s="515" t="s">
        <v>134</v>
      </c>
      <c r="K83" s="515"/>
      <c r="L83" s="164"/>
      <c r="M83" s="430">
        <v>96000</v>
      </c>
      <c r="N83" s="431"/>
      <c r="O83" s="432"/>
      <c r="P83" s="430">
        <v>96000</v>
      </c>
      <c r="Q83" s="431"/>
      <c r="R83" s="432"/>
      <c r="S83" s="430">
        <v>0</v>
      </c>
      <c r="T83" s="431"/>
      <c r="U83" s="432"/>
      <c r="V83" s="430">
        <v>0</v>
      </c>
      <c r="W83" s="431"/>
      <c r="X83" s="432"/>
      <c r="Y83" s="430">
        <v>0</v>
      </c>
      <c r="Z83" s="431"/>
      <c r="AA83" s="432"/>
      <c r="AB83" s="398">
        <f t="shared" si="2"/>
        <v>0</v>
      </c>
      <c r="AC83" s="399"/>
      <c r="AD83" s="401"/>
      <c r="AE83" s="398">
        <v>96000</v>
      </c>
      <c r="AF83" s="399"/>
      <c r="AG83" s="401"/>
      <c r="AH83" s="398">
        <v>96000</v>
      </c>
      <c r="AI83" s="399"/>
      <c r="AJ83" s="400"/>
      <c r="AK83" s="156"/>
      <c r="AL83" s="89" t="str">
        <f t="shared" si="3"/>
        <v>93701139900000120853</v>
      </c>
      <c r="AM83" s="36" t="s">
        <v>273</v>
      </c>
      <c r="AN83" s="159"/>
      <c r="AO83" s="159"/>
      <c r="AP83" s="159"/>
      <c r="AQ83" s="159"/>
    </row>
    <row r="84" spans="2:43" s="68" customFormat="1" ht="21">
      <c r="B84" s="115" t="s">
        <v>138</v>
      </c>
      <c r="C84" s="92" t="s">
        <v>29</v>
      </c>
      <c r="D84" s="539" t="s">
        <v>275</v>
      </c>
      <c r="E84" s="451"/>
      <c r="F84" s="451"/>
      <c r="G84" s="451"/>
      <c r="H84" s="451"/>
      <c r="I84" s="513"/>
      <c r="J84" s="515" t="s">
        <v>136</v>
      </c>
      <c r="K84" s="515"/>
      <c r="L84" s="164"/>
      <c r="M84" s="430">
        <v>211800</v>
      </c>
      <c r="N84" s="431"/>
      <c r="O84" s="432"/>
      <c r="P84" s="430">
        <v>211800</v>
      </c>
      <c r="Q84" s="431"/>
      <c r="R84" s="432"/>
      <c r="S84" s="430">
        <v>29851</v>
      </c>
      <c r="T84" s="431"/>
      <c r="U84" s="432"/>
      <c r="V84" s="430">
        <v>0</v>
      </c>
      <c r="W84" s="431"/>
      <c r="X84" s="432"/>
      <c r="Y84" s="430">
        <v>0</v>
      </c>
      <c r="Z84" s="431"/>
      <c r="AA84" s="432"/>
      <c r="AB84" s="398">
        <f t="shared" si="2"/>
        <v>29851</v>
      </c>
      <c r="AC84" s="399"/>
      <c r="AD84" s="401"/>
      <c r="AE84" s="398">
        <v>181949</v>
      </c>
      <c r="AF84" s="399"/>
      <c r="AG84" s="401"/>
      <c r="AH84" s="398">
        <v>181949</v>
      </c>
      <c r="AI84" s="399"/>
      <c r="AJ84" s="400"/>
      <c r="AK84" s="156"/>
      <c r="AL84" s="89" t="str">
        <f t="shared" si="3"/>
        <v>93701139900020940851</v>
      </c>
      <c r="AM84" s="36" t="s">
        <v>274</v>
      </c>
      <c r="AN84" s="159"/>
      <c r="AO84" s="159"/>
      <c r="AP84" s="159"/>
      <c r="AQ84" s="159"/>
    </row>
    <row r="85" spans="2:43" s="68" customFormat="1" ht="21">
      <c r="B85" s="115" t="s">
        <v>121</v>
      </c>
      <c r="C85" s="92" t="s">
        <v>29</v>
      </c>
      <c r="D85" s="539" t="s">
        <v>277</v>
      </c>
      <c r="E85" s="451"/>
      <c r="F85" s="451"/>
      <c r="G85" s="451"/>
      <c r="H85" s="451"/>
      <c r="I85" s="513"/>
      <c r="J85" s="515" t="s">
        <v>119</v>
      </c>
      <c r="K85" s="515"/>
      <c r="L85" s="164"/>
      <c r="M85" s="430">
        <v>302400</v>
      </c>
      <c r="N85" s="431"/>
      <c r="O85" s="432"/>
      <c r="P85" s="430">
        <v>302400</v>
      </c>
      <c r="Q85" s="431"/>
      <c r="R85" s="432"/>
      <c r="S85" s="430">
        <v>62536.5</v>
      </c>
      <c r="T85" s="431"/>
      <c r="U85" s="432"/>
      <c r="V85" s="430">
        <v>0</v>
      </c>
      <c r="W85" s="431"/>
      <c r="X85" s="432"/>
      <c r="Y85" s="430">
        <v>0</v>
      </c>
      <c r="Z85" s="431"/>
      <c r="AA85" s="432"/>
      <c r="AB85" s="398">
        <f t="shared" si="2"/>
        <v>62536.5</v>
      </c>
      <c r="AC85" s="399"/>
      <c r="AD85" s="401"/>
      <c r="AE85" s="398">
        <v>239863.5</v>
      </c>
      <c r="AF85" s="399"/>
      <c r="AG85" s="401"/>
      <c r="AH85" s="398">
        <v>239863.5</v>
      </c>
      <c r="AI85" s="399"/>
      <c r="AJ85" s="400"/>
      <c r="AK85" s="156"/>
      <c r="AL85" s="89" t="str">
        <f t="shared" si="3"/>
        <v>93702039900051180121</v>
      </c>
      <c r="AM85" s="36" t="s">
        <v>276</v>
      </c>
      <c r="AN85" s="159"/>
      <c r="AO85" s="159"/>
      <c r="AP85" s="159"/>
      <c r="AQ85" s="159"/>
    </row>
    <row r="86" spans="2:43" s="68" customFormat="1" ht="41.4">
      <c r="B86" s="115" t="s">
        <v>123</v>
      </c>
      <c r="C86" s="92" t="s">
        <v>29</v>
      </c>
      <c r="D86" s="539" t="s">
        <v>277</v>
      </c>
      <c r="E86" s="451"/>
      <c r="F86" s="451"/>
      <c r="G86" s="451"/>
      <c r="H86" s="451"/>
      <c r="I86" s="513"/>
      <c r="J86" s="515" t="s">
        <v>122</v>
      </c>
      <c r="K86" s="515"/>
      <c r="L86" s="164"/>
      <c r="M86" s="430">
        <v>88400</v>
      </c>
      <c r="N86" s="431"/>
      <c r="O86" s="432"/>
      <c r="P86" s="430">
        <v>88400</v>
      </c>
      <c r="Q86" s="431"/>
      <c r="R86" s="432"/>
      <c r="S86" s="430">
        <v>15108.83</v>
      </c>
      <c r="T86" s="431"/>
      <c r="U86" s="432"/>
      <c r="V86" s="430">
        <v>0</v>
      </c>
      <c r="W86" s="431"/>
      <c r="X86" s="432"/>
      <c r="Y86" s="430">
        <v>0</v>
      </c>
      <c r="Z86" s="431"/>
      <c r="AA86" s="432"/>
      <c r="AB86" s="398">
        <f t="shared" si="2"/>
        <v>15108.83</v>
      </c>
      <c r="AC86" s="399"/>
      <c r="AD86" s="401"/>
      <c r="AE86" s="398">
        <v>73291.17</v>
      </c>
      <c r="AF86" s="399"/>
      <c r="AG86" s="401"/>
      <c r="AH86" s="398">
        <v>73291.17</v>
      </c>
      <c r="AI86" s="399"/>
      <c r="AJ86" s="400"/>
      <c r="AK86" s="156"/>
      <c r="AL86" s="89" t="str">
        <f t="shared" si="3"/>
        <v>93702039900051180129</v>
      </c>
      <c r="AM86" s="36" t="s">
        <v>278</v>
      </c>
      <c r="AN86" s="159"/>
      <c r="AO86" s="159"/>
      <c r="AP86" s="159"/>
      <c r="AQ86" s="159"/>
    </row>
    <row r="87" spans="2:43" s="68" customFormat="1" ht="31.2">
      <c r="B87" s="115" t="s">
        <v>127</v>
      </c>
      <c r="C87" s="92" t="s">
        <v>29</v>
      </c>
      <c r="D87" s="539" t="s">
        <v>277</v>
      </c>
      <c r="E87" s="451"/>
      <c r="F87" s="451"/>
      <c r="G87" s="451"/>
      <c r="H87" s="451"/>
      <c r="I87" s="513"/>
      <c r="J87" s="515" t="s">
        <v>126</v>
      </c>
      <c r="K87" s="515"/>
      <c r="L87" s="164"/>
      <c r="M87" s="430">
        <v>28300</v>
      </c>
      <c r="N87" s="431"/>
      <c r="O87" s="432"/>
      <c r="P87" s="430">
        <v>28300</v>
      </c>
      <c r="Q87" s="431"/>
      <c r="R87" s="432"/>
      <c r="S87" s="430">
        <v>0</v>
      </c>
      <c r="T87" s="431"/>
      <c r="U87" s="432"/>
      <c r="V87" s="430">
        <v>0</v>
      </c>
      <c r="W87" s="431"/>
      <c r="X87" s="432"/>
      <c r="Y87" s="430">
        <v>0</v>
      </c>
      <c r="Z87" s="431"/>
      <c r="AA87" s="432"/>
      <c r="AB87" s="398">
        <f t="shared" si="2"/>
        <v>0</v>
      </c>
      <c r="AC87" s="399"/>
      <c r="AD87" s="401"/>
      <c r="AE87" s="398">
        <v>28300</v>
      </c>
      <c r="AF87" s="399"/>
      <c r="AG87" s="401"/>
      <c r="AH87" s="398">
        <v>28300</v>
      </c>
      <c r="AI87" s="399"/>
      <c r="AJ87" s="400"/>
      <c r="AK87" s="156"/>
      <c r="AL87" s="89" t="str">
        <f t="shared" si="3"/>
        <v>93702039900051180242</v>
      </c>
      <c r="AM87" s="36" t="s">
        <v>279</v>
      </c>
      <c r="AN87" s="159"/>
      <c r="AO87" s="159"/>
      <c r="AP87" s="159"/>
      <c r="AQ87" s="159"/>
    </row>
    <row r="88" spans="2:43" s="68" customFormat="1">
      <c r="B88" s="115" t="s">
        <v>129</v>
      </c>
      <c r="C88" s="92" t="s">
        <v>29</v>
      </c>
      <c r="D88" s="539" t="s">
        <v>277</v>
      </c>
      <c r="E88" s="451"/>
      <c r="F88" s="451"/>
      <c r="G88" s="451"/>
      <c r="H88" s="451"/>
      <c r="I88" s="513"/>
      <c r="J88" s="515" t="s">
        <v>128</v>
      </c>
      <c r="K88" s="515"/>
      <c r="L88" s="164"/>
      <c r="M88" s="430">
        <v>18000</v>
      </c>
      <c r="N88" s="431"/>
      <c r="O88" s="432"/>
      <c r="P88" s="430">
        <v>18000</v>
      </c>
      <c r="Q88" s="431"/>
      <c r="R88" s="432"/>
      <c r="S88" s="430">
        <v>0</v>
      </c>
      <c r="T88" s="431"/>
      <c r="U88" s="432"/>
      <c r="V88" s="430">
        <v>0</v>
      </c>
      <c r="W88" s="431"/>
      <c r="X88" s="432"/>
      <c r="Y88" s="430">
        <v>0</v>
      </c>
      <c r="Z88" s="431"/>
      <c r="AA88" s="432"/>
      <c r="AB88" s="398">
        <f t="shared" si="2"/>
        <v>0</v>
      </c>
      <c r="AC88" s="399"/>
      <c r="AD88" s="401"/>
      <c r="AE88" s="398">
        <v>18000</v>
      </c>
      <c r="AF88" s="399"/>
      <c r="AG88" s="401"/>
      <c r="AH88" s="398">
        <v>18000</v>
      </c>
      <c r="AI88" s="399"/>
      <c r="AJ88" s="400"/>
      <c r="AK88" s="156"/>
      <c r="AL88" s="89" t="str">
        <f t="shared" si="3"/>
        <v>93702039900051180244</v>
      </c>
      <c r="AM88" s="36" t="s">
        <v>280</v>
      </c>
      <c r="AN88" s="159"/>
      <c r="AO88" s="159"/>
      <c r="AP88" s="159"/>
      <c r="AQ88" s="159"/>
    </row>
    <row r="89" spans="2:43" s="68" customFormat="1">
      <c r="B89" s="115" t="s">
        <v>129</v>
      </c>
      <c r="C89" s="92" t="s">
        <v>29</v>
      </c>
      <c r="D89" s="539" t="s">
        <v>281</v>
      </c>
      <c r="E89" s="451"/>
      <c r="F89" s="451"/>
      <c r="G89" s="451"/>
      <c r="H89" s="451"/>
      <c r="I89" s="513"/>
      <c r="J89" s="515" t="s">
        <v>128</v>
      </c>
      <c r="K89" s="515"/>
      <c r="L89" s="164"/>
      <c r="M89" s="430">
        <v>460000</v>
      </c>
      <c r="N89" s="431"/>
      <c r="O89" s="432"/>
      <c r="P89" s="430">
        <v>460000</v>
      </c>
      <c r="Q89" s="431"/>
      <c r="R89" s="432"/>
      <c r="S89" s="430">
        <v>0</v>
      </c>
      <c r="T89" s="431"/>
      <c r="U89" s="432"/>
      <c r="V89" s="430">
        <v>0</v>
      </c>
      <c r="W89" s="431"/>
      <c r="X89" s="432"/>
      <c r="Y89" s="430">
        <v>0</v>
      </c>
      <c r="Z89" s="431"/>
      <c r="AA89" s="432"/>
      <c r="AB89" s="398">
        <f t="shared" si="2"/>
        <v>0</v>
      </c>
      <c r="AC89" s="399"/>
      <c r="AD89" s="401"/>
      <c r="AE89" s="398">
        <v>460000</v>
      </c>
      <c r="AF89" s="399"/>
      <c r="AG89" s="401"/>
      <c r="AH89" s="398">
        <v>460000</v>
      </c>
      <c r="AI89" s="399"/>
      <c r="AJ89" s="400"/>
      <c r="AK89" s="156"/>
      <c r="AL89" s="89" t="str">
        <f t="shared" si="3"/>
        <v>93703109900000201244</v>
      </c>
      <c r="AM89" s="36" t="s">
        <v>282</v>
      </c>
      <c r="AN89" s="159"/>
      <c r="AO89" s="159"/>
      <c r="AP89" s="159"/>
      <c r="AQ89" s="159"/>
    </row>
    <row r="90" spans="2:43" s="68" customFormat="1">
      <c r="B90" s="115" t="s">
        <v>129</v>
      </c>
      <c r="C90" s="92" t="s">
        <v>29</v>
      </c>
      <c r="D90" s="539" t="s">
        <v>283</v>
      </c>
      <c r="E90" s="451"/>
      <c r="F90" s="451"/>
      <c r="G90" s="451"/>
      <c r="H90" s="451"/>
      <c r="I90" s="513"/>
      <c r="J90" s="515" t="s">
        <v>128</v>
      </c>
      <c r="K90" s="515"/>
      <c r="L90" s="164"/>
      <c r="M90" s="430">
        <v>3080000</v>
      </c>
      <c r="N90" s="431"/>
      <c r="O90" s="432"/>
      <c r="P90" s="430">
        <v>3080000</v>
      </c>
      <c r="Q90" s="431"/>
      <c r="R90" s="432"/>
      <c r="S90" s="430">
        <v>675021.24</v>
      </c>
      <c r="T90" s="431"/>
      <c r="U90" s="432"/>
      <c r="V90" s="430">
        <v>0</v>
      </c>
      <c r="W90" s="431"/>
      <c r="X90" s="432"/>
      <c r="Y90" s="430">
        <v>0</v>
      </c>
      <c r="Z90" s="431"/>
      <c r="AA90" s="432"/>
      <c r="AB90" s="398">
        <f t="shared" si="2"/>
        <v>675021.24</v>
      </c>
      <c r="AC90" s="399"/>
      <c r="AD90" s="401"/>
      <c r="AE90" s="398">
        <v>2404978.7599999998</v>
      </c>
      <c r="AF90" s="399"/>
      <c r="AG90" s="401"/>
      <c r="AH90" s="398">
        <v>2404978.7599999998</v>
      </c>
      <c r="AI90" s="399"/>
      <c r="AJ90" s="400"/>
      <c r="AK90" s="156"/>
      <c r="AL90" s="89" t="str">
        <f t="shared" si="3"/>
        <v>93704099900000411244</v>
      </c>
      <c r="AM90" s="36" t="s">
        <v>284</v>
      </c>
      <c r="AN90" s="159"/>
      <c r="AO90" s="159"/>
      <c r="AP90" s="159"/>
      <c r="AQ90" s="159"/>
    </row>
    <row r="91" spans="2:43" s="68" customFormat="1">
      <c r="B91" s="115" t="s">
        <v>129</v>
      </c>
      <c r="C91" s="92" t="s">
        <v>29</v>
      </c>
      <c r="D91" s="539" t="s">
        <v>285</v>
      </c>
      <c r="E91" s="451"/>
      <c r="F91" s="451"/>
      <c r="G91" s="451"/>
      <c r="H91" s="451"/>
      <c r="I91" s="513"/>
      <c r="J91" s="515" t="s">
        <v>128</v>
      </c>
      <c r="K91" s="515"/>
      <c r="L91" s="164"/>
      <c r="M91" s="430">
        <v>5676179.0999999996</v>
      </c>
      <c r="N91" s="431"/>
      <c r="O91" s="432"/>
      <c r="P91" s="430">
        <v>5676179.0999999996</v>
      </c>
      <c r="Q91" s="431"/>
      <c r="R91" s="432"/>
      <c r="S91" s="430">
        <v>0</v>
      </c>
      <c r="T91" s="431"/>
      <c r="U91" s="432"/>
      <c r="V91" s="430">
        <v>0</v>
      </c>
      <c r="W91" s="431"/>
      <c r="X91" s="432"/>
      <c r="Y91" s="430">
        <v>0</v>
      </c>
      <c r="Z91" s="431"/>
      <c r="AA91" s="432"/>
      <c r="AB91" s="398">
        <f t="shared" si="2"/>
        <v>0</v>
      </c>
      <c r="AC91" s="399"/>
      <c r="AD91" s="401"/>
      <c r="AE91" s="398">
        <v>5676179.0999999996</v>
      </c>
      <c r="AF91" s="399"/>
      <c r="AG91" s="401"/>
      <c r="AH91" s="398">
        <v>5676179.0999999996</v>
      </c>
      <c r="AI91" s="399"/>
      <c r="AJ91" s="400"/>
      <c r="AK91" s="156"/>
      <c r="AL91" s="89" t="str">
        <f t="shared" si="3"/>
        <v>93704099900000412244</v>
      </c>
      <c r="AM91" s="36" t="s">
        <v>286</v>
      </c>
      <c r="AN91" s="159"/>
      <c r="AO91" s="159"/>
      <c r="AP91" s="159"/>
      <c r="AQ91" s="159"/>
    </row>
    <row r="92" spans="2:43" s="68" customFormat="1">
      <c r="B92" s="115" t="s">
        <v>155</v>
      </c>
      <c r="C92" s="92" t="s">
        <v>29</v>
      </c>
      <c r="D92" s="539" t="s">
        <v>287</v>
      </c>
      <c r="E92" s="451"/>
      <c r="F92" s="451"/>
      <c r="G92" s="451"/>
      <c r="H92" s="451"/>
      <c r="I92" s="513"/>
      <c r="J92" s="515" t="s">
        <v>157</v>
      </c>
      <c r="K92" s="515"/>
      <c r="L92" s="164"/>
      <c r="M92" s="430">
        <v>483820.9</v>
      </c>
      <c r="N92" s="431"/>
      <c r="O92" s="432"/>
      <c r="P92" s="430">
        <v>483820.9</v>
      </c>
      <c r="Q92" s="431"/>
      <c r="R92" s="432"/>
      <c r="S92" s="430">
        <v>0</v>
      </c>
      <c r="T92" s="431"/>
      <c r="U92" s="432"/>
      <c r="V92" s="430">
        <v>0</v>
      </c>
      <c r="W92" s="431"/>
      <c r="X92" s="432"/>
      <c r="Y92" s="430">
        <v>0</v>
      </c>
      <c r="Z92" s="431"/>
      <c r="AA92" s="432"/>
      <c r="AB92" s="398">
        <f t="shared" si="2"/>
        <v>0</v>
      </c>
      <c r="AC92" s="399"/>
      <c r="AD92" s="401"/>
      <c r="AE92" s="398">
        <v>483820.9</v>
      </c>
      <c r="AF92" s="399"/>
      <c r="AG92" s="401"/>
      <c r="AH92" s="398">
        <v>483820.9</v>
      </c>
      <c r="AI92" s="399"/>
      <c r="AJ92" s="400"/>
      <c r="AK92" s="156"/>
      <c r="AL92" s="89" t="str">
        <f t="shared" si="3"/>
        <v>93704099900000413540</v>
      </c>
      <c r="AM92" s="36" t="s">
        <v>288</v>
      </c>
      <c r="AN92" s="159"/>
      <c r="AO92" s="159"/>
      <c r="AP92" s="159"/>
      <c r="AQ92" s="159"/>
    </row>
    <row r="93" spans="2:43" s="68" customFormat="1">
      <c r="B93" s="115" t="s">
        <v>129</v>
      </c>
      <c r="C93" s="92" t="s">
        <v>29</v>
      </c>
      <c r="D93" s="539" t="s">
        <v>289</v>
      </c>
      <c r="E93" s="451"/>
      <c r="F93" s="451"/>
      <c r="G93" s="451"/>
      <c r="H93" s="451"/>
      <c r="I93" s="513"/>
      <c r="J93" s="515" t="s">
        <v>128</v>
      </c>
      <c r="K93" s="515"/>
      <c r="L93" s="164"/>
      <c r="M93" s="430">
        <v>600000</v>
      </c>
      <c r="N93" s="431"/>
      <c r="O93" s="432"/>
      <c r="P93" s="430">
        <v>600000</v>
      </c>
      <c r="Q93" s="431"/>
      <c r="R93" s="432"/>
      <c r="S93" s="430">
        <v>81827.39</v>
      </c>
      <c r="T93" s="431"/>
      <c r="U93" s="432"/>
      <c r="V93" s="430">
        <v>0</v>
      </c>
      <c r="W93" s="431"/>
      <c r="X93" s="432"/>
      <c r="Y93" s="430">
        <v>0</v>
      </c>
      <c r="Z93" s="431"/>
      <c r="AA93" s="432"/>
      <c r="AB93" s="398">
        <f t="shared" si="2"/>
        <v>81827.39</v>
      </c>
      <c r="AC93" s="399"/>
      <c r="AD93" s="401"/>
      <c r="AE93" s="398">
        <v>518172.61</v>
      </c>
      <c r="AF93" s="399"/>
      <c r="AG93" s="401"/>
      <c r="AH93" s="398">
        <v>518172.61</v>
      </c>
      <c r="AI93" s="399"/>
      <c r="AJ93" s="400"/>
      <c r="AK93" s="156"/>
      <c r="AL93" s="89" t="str">
        <f t="shared" si="3"/>
        <v>93704129900000422244</v>
      </c>
      <c r="AM93" s="36" t="s">
        <v>290</v>
      </c>
      <c r="AN93" s="159"/>
      <c r="AO93" s="159"/>
      <c r="AP93" s="159"/>
      <c r="AQ93" s="159"/>
    </row>
    <row r="94" spans="2:43" s="68" customFormat="1">
      <c r="B94" s="115" t="s">
        <v>129</v>
      </c>
      <c r="C94" s="92" t="s">
        <v>29</v>
      </c>
      <c r="D94" s="539" t="s">
        <v>291</v>
      </c>
      <c r="E94" s="451"/>
      <c r="F94" s="451"/>
      <c r="G94" s="451"/>
      <c r="H94" s="451"/>
      <c r="I94" s="513"/>
      <c r="J94" s="515" t="s">
        <v>128</v>
      </c>
      <c r="K94" s="515"/>
      <c r="L94" s="164"/>
      <c r="M94" s="430">
        <v>330000</v>
      </c>
      <c r="N94" s="431"/>
      <c r="O94" s="432"/>
      <c r="P94" s="430">
        <v>330000</v>
      </c>
      <c r="Q94" s="431"/>
      <c r="R94" s="432"/>
      <c r="S94" s="430">
        <v>47327.96</v>
      </c>
      <c r="T94" s="431"/>
      <c r="U94" s="432"/>
      <c r="V94" s="430">
        <v>0</v>
      </c>
      <c r="W94" s="431"/>
      <c r="X94" s="432"/>
      <c r="Y94" s="430">
        <v>0</v>
      </c>
      <c r="Z94" s="431"/>
      <c r="AA94" s="432"/>
      <c r="AB94" s="398">
        <f t="shared" si="2"/>
        <v>47327.96</v>
      </c>
      <c r="AC94" s="399"/>
      <c r="AD94" s="401"/>
      <c r="AE94" s="398">
        <v>282672.03999999998</v>
      </c>
      <c r="AF94" s="399"/>
      <c r="AG94" s="401"/>
      <c r="AH94" s="398">
        <v>282672.03999999998</v>
      </c>
      <c r="AI94" s="399"/>
      <c r="AJ94" s="400"/>
      <c r="AK94" s="156"/>
      <c r="AL94" s="89" t="str">
        <f t="shared" si="3"/>
        <v>93705019900000511244</v>
      </c>
      <c r="AM94" s="36" t="s">
        <v>292</v>
      </c>
      <c r="AN94" s="159"/>
      <c r="AO94" s="159"/>
      <c r="AP94" s="159"/>
      <c r="AQ94" s="159"/>
    </row>
    <row r="95" spans="2:43" s="68" customFormat="1">
      <c r="B95" s="115" t="s">
        <v>129</v>
      </c>
      <c r="C95" s="92" t="s">
        <v>29</v>
      </c>
      <c r="D95" s="539" t="s">
        <v>293</v>
      </c>
      <c r="E95" s="451"/>
      <c r="F95" s="451"/>
      <c r="G95" s="451"/>
      <c r="H95" s="451"/>
      <c r="I95" s="513"/>
      <c r="J95" s="515" t="s">
        <v>128</v>
      </c>
      <c r="K95" s="515"/>
      <c r="L95" s="164"/>
      <c r="M95" s="430">
        <v>250000</v>
      </c>
      <c r="N95" s="431"/>
      <c r="O95" s="432"/>
      <c r="P95" s="430">
        <v>250000</v>
      </c>
      <c r="Q95" s="431"/>
      <c r="R95" s="432"/>
      <c r="S95" s="430">
        <v>62784.74</v>
      </c>
      <c r="T95" s="431"/>
      <c r="U95" s="432"/>
      <c r="V95" s="430">
        <v>0</v>
      </c>
      <c r="W95" s="431"/>
      <c r="X95" s="432"/>
      <c r="Y95" s="430">
        <v>0</v>
      </c>
      <c r="Z95" s="431"/>
      <c r="AA95" s="432"/>
      <c r="AB95" s="398">
        <f t="shared" si="2"/>
        <v>62784.74</v>
      </c>
      <c r="AC95" s="399"/>
      <c r="AD95" s="401"/>
      <c r="AE95" s="398">
        <v>187215.26</v>
      </c>
      <c r="AF95" s="399"/>
      <c r="AG95" s="401"/>
      <c r="AH95" s="398">
        <v>187215.26</v>
      </c>
      <c r="AI95" s="399"/>
      <c r="AJ95" s="400"/>
      <c r="AK95" s="156"/>
      <c r="AL95" s="89" t="str">
        <f t="shared" si="3"/>
        <v>93705019900000512244</v>
      </c>
      <c r="AM95" s="36" t="s">
        <v>294</v>
      </c>
      <c r="AN95" s="159"/>
      <c r="AO95" s="159"/>
      <c r="AP95" s="159"/>
      <c r="AQ95" s="159"/>
    </row>
    <row r="96" spans="2:43" s="68" customFormat="1">
      <c r="B96" s="115" t="s">
        <v>131</v>
      </c>
      <c r="C96" s="92" t="s">
        <v>29</v>
      </c>
      <c r="D96" s="539" t="s">
        <v>293</v>
      </c>
      <c r="E96" s="451"/>
      <c r="F96" s="451"/>
      <c r="G96" s="451"/>
      <c r="H96" s="451"/>
      <c r="I96" s="513"/>
      <c r="J96" s="515" t="s">
        <v>130</v>
      </c>
      <c r="K96" s="515"/>
      <c r="L96" s="164"/>
      <c r="M96" s="430">
        <v>170500</v>
      </c>
      <c r="N96" s="431"/>
      <c r="O96" s="432"/>
      <c r="P96" s="430">
        <v>170500</v>
      </c>
      <c r="Q96" s="431"/>
      <c r="R96" s="432"/>
      <c r="S96" s="430">
        <v>16921.14</v>
      </c>
      <c r="T96" s="431"/>
      <c r="U96" s="432"/>
      <c r="V96" s="430">
        <v>0</v>
      </c>
      <c r="W96" s="431"/>
      <c r="X96" s="432"/>
      <c r="Y96" s="430">
        <v>0</v>
      </c>
      <c r="Z96" s="431"/>
      <c r="AA96" s="432"/>
      <c r="AB96" s="398">
        <f t="shared" ref="AB96:AB130" si="4">S96+V96+Y96</f>
        <v>16921.14</v>
      </c>
      <c r="AC96" s="399"/>
      <c r="AD96" s="401"/>
      <c r="AE96" s="398">
        <v>153578.85999999999</v>
      </c>
      <c r="AF96" s="399"/>
      <c r="AG96" s="401"/>
      <c r="AH96" s="398">
        <v>153578.85999999999</v>
      </c>
      <c r="AI96" s="399"/>
      <c r="AJ96" s="400"/>
      <c r="AK96" s="156"/>
      <c r="AL96" s="89" t="str">
        <f t="shared" ref="AL96:AL130" si="5">IF(D96="","00000000000000000",D96)&amp;IF(J96="","000",J96)</f>
        <v>93705019900000512247</v>
      </c>
      <c r="AM96" s="36" t="s">
        <v>295</v>
      </c>
      <c r="AN96" s="159"/>
      <c r="AO96" s="159"/>
      <c r="AP96" s="159"/>
      <c r="AQ96" s="159"/>
    </row>
    <row r="97" spans="2:43" s="68" customFormat="1">
      <c r="B97" s="115" t="s">
        <v>129</v>
      </c>
      <c r="C97" s="92" t="s">
        <v>29</v>
      </c>
      <c r="D97" s="539" t="s">
        <v>296</v>
      </c>
      <c r="E97" s="451"/>
      <c r="F97" s="451"/>
      <c r="G97" s="451"/>
      <c r="H97" s="451"/>
      <c r="I97" s="513"/>
      <c r="J97" s="515" t="s">
        <v>128</v>
      </c>
      <c r="K97" s="515"/>
      <c r="L97" s="164"/>
      <c r="M97" s="430">
        <v>450000</v>
      </c>
      <c r="N97" s="431"/>
      <c r="O97" s="432"/>
      <c r="P97" s="430">
        <v>450000</v>
      </c>
      <c r="Q97" s="431"/>
      <c r="R97" s="432"/>
      <c r="S97" s="430">
        <v>8000</v>
      </c>
      <c r="T97" s="431"/>
      <c r="U97" s="432"/>
      <c r="V97" s="430">
        <v>0</v>
      </c>
      <c r="W97" s="431"/>
      <c r="X97" s="432"/>
      <c r="Y97" s="430">
        <v>0</v>
      </c>
      <c r="Z97" s="431"/>
      <c r="AA97" s="432"/>
      <c r="AB97" s="398">
        <f t="shared" si="4"/>
        <v>8000</v>
      </c>
      <c r="AC97" s="399"/>
      <c r="AD97" s="401"/>
      <c r="AE97" s="398">
        <v>442000</v>
      </c>
      <c r="AF97" s="399"/>
      <c r="AG97" s="401"/>
      <c r="AH97" s="398">
        <v>442000</v>
      </c>
      <c r="AI97" s="399"/>
      <c r="AJ97" s="400"/>
      <c r="AK97" s="156"/>
      <c r="AL97" s="89" t="str">
        <f t="shared" si="5"/>
        <v>93705019900000513244</v>
      </c>
      <c r="AM97" s="36" t="s">
        <v>297</v>
      </c>
      <c r="AN97" s="159"/>
      <c r="AO97" s="159"/>
      <c r="AP97" s="159"/>
      <c r="AQ97" s="159"/>
    </row>
    <row r="98" spans="2:43" s="68" customFormat="1" ht="21">
      <c r="B98" s="115" t="s">
        <v>138</v>
      </c>
      <c r="C98" s="92" t="s">
        <v>29</v>
      </c>
      <c r="D98" s="539" t="s">
        <v>298</v>
      </c>
      <c r="E98" s="451"/>
      <c r="F98" s="451"/>
      <c r="G98" s="451"/>
      <c r="H98" s="451"/>
      <c r="I98" s="513"/>
      <c r="J98" s="515" t="s">
        <v>136</v>
      </c>
      <c r="K98" s="515"/>
      <c r="L98" s="164"/>
      <c r="M98" s="430">
        <v>250900</v>
      </c>
      <c r="N98" s="431"/>
      <c r="O98" s="432"/>
      <c r="P98" s="430">
        <v>250900</v>
      </c>
      <c r="Q98" s="431"/>
      <c r="R98" s="432"/>
      <c r="S98" s="430">
        <v>43427</v>
      </c>
      <c r="T98" s="431"/>
      <c r="U98" s="432"/>
      <c r="V98" s="430">
        <v>0</v>
      </c>
      <c r="W98" s="431"/>
      <c r="X98" s="432"/>
      <c r="Y98" s="430">
        <v>0</v>
      </c>
      <c r="Z98" s="431"/>
      <c r="AA98" s="432"/>
      <c r="AB98" s="398">
        <f t="shared" si="4"/>
        <v>43427</v>
      </c>
      <c r="AC98" s="399"/>
      <c r="AD98" s="401"/>
      <c r="AE98" s="398">
        <v>207473</v>
      </c>
      <c r="AF98" s="399"/>
      <c r="AG98" s="401"/>
      <c r="AH98" s="398">
        <v>207473</v>
      </c>
      <c r="AI98" s="399"/>
      <c r="AJ98" s="400"/>
      <c r="AK98" s="156"/>
      <c r="AL98" s="89" t="str">
        <f t="shared" si="5"/>
        <v>93705019900020940851</v>
      </c>
      <c r="AM98" s="36" t="s">
        <v>299</v>
      </c>
      <c r="AN98" s="159"/>
      <c r="AO98" s="159"/>
      <c r="AP98" s="159"/>
      <c r="AQ98" s="159"/>
    </row>
    <row r="99" spans="2:43" s="68" customFormat="1" ht="41.4">
      <c r="B99" s="115" t="s">
        <v>164</v>
      </c>
      <c r="C99" s="92" t="s">
        <v>29</v>
      </c>
      <c r="D99" s="539" t="s">
        <v>300</v>
      </c>
      <c r="E99" s="451"/>
      <c r="F99" s="451"/>
      <c r="G99" s="451"/>
      <c r="H99" s="451"/>
      <c r="I99" s="513"/>
      <c r="J99" s="515" t="s">
        <v>166</v>
      </c>
      <c r="K99" s="515"/>
      <c r="L99" s="164"/>
      <c r="M99" s="430">
        <v>12554543.16</v>
      </c>
      <c r="N99" s="431"/>
      <c r="O99" s="432"/>
      <c r="P99" s="430">
        <v>12554543.16</v>
      </c>
      <c r="Q99" s="431"/>
      <c r="R99" s="432"/>
      <c r="S99" s="430">
        <v>0</v>
      </c>
      <c r="T99" s="431"/>
      <c r="U99" s="432"/>
      <c r="V99" s="430">
        <v>0</v>
      </c>
      <c r="W99" s="431"/>
      <c r="X99" s="432"/>
      <c r="Y99" s="430">
        <v>0</v>
      </c>
      <c r="Z99" s="431"/>
      <c r="AA99" s="432"/>
      <c r="AB99" s="398">
        <f t="shared" si="4"/>
        <v>0</v>
      </c>
      <c r="AC99" s="399"/>
      <c r="AD99" s="401"/>
      <c r="AE99" s="398">
        <v>12554543.16</v>
      </c>
      <c r="AF99" s="399"/>
      <c r="AG99" s="401"/>
      <c r="AH99" s="398">
        <v>12554543.16</v>
      </c>
      <c r="AI99" s="399"/>
      <c r="AJ99" s="400"/>
      <c r="AK99" s="156"/>
      <c r="AL99" s="89" t="str">
        <f t="shared" si="5"/>
        <v>9370501990F367483412</v>
      </c>
      <c r="AM99" s="36" t="s">
        <v>301</v>
      </c>
      <c r="AN99" s="159"/>
      <c r="AO99" s="159"/>
      <c r="AP99" s="159"/>
      <c r="AQ99" s="159"/>
    </row>
    <row r="100" spans="2:43" s="68" customFormat="1">
      <c r="B100" s="115" t="s">
        <v>135</v>
      </c>
      <c r="C100" s="92" t="s">
        <v>29</v>
      </c>
      <c r="D100" s="539" t="s">
        <v>300</v>
      </c>
      <c r="E100" s="451"/>
      <c r="F100" s="451"/>
      <c r="G100" s="451"/>
      <c r="H100" s="451"/>
      <c r="I100" s="513"/>
      <c r="J100" s="515" t="s">
        <v>134</v>
      </c>
      <c r="K100" s="515"/>
      <c r="L100" s="164"/>
      <c r="M100" s="430">
        <v>14791116.779999999</v>
      </c>
      <c r="N100" s="431"/>
      <c r="O100" s="432"/>
      <c r="P100" s="430">
        <v>14791116.779999999</v>
      </c>
      <c r="Q100" s="431"/>
      <c r="R100" s="432"/>
      <c r="S100" s="430">
        <v>0</v>
      </c>
      <c r="T100" s="431"/>
      <c r="U100" s="432"/>
      <c r="V100" s="430">
        <v>0</v>
      </c>
      <c r="W100" s="431"/>
      <c r="X100" s="432"/>
      <c r="Y100" s="430">
        <v>0</v>
      </c>
      <c r="Z100" s="431"/>
      <c r="AA100" s="432"/>
      <c r="AB100" s="398">
        <f t="shared" si="4"/>
        <v>0</v>
      </c>
      <c r="AC100" s="399"/>
      <c r="AD100" s="401"/>
      <c r="AE100" s="398">
        <v>14791116.779999999</v>
      </c>
      <c r="AF100" s="399"/>
      <c r="AG100" s="401"/>
      <c r="AH100" s="398">
        <v>14791116.779999999</v>
      </c>
      <c r="AI100" s="399"/>
      <c r="AJ100" s="400"/>
      <c r="AK100" s="156"/>
      <c r="AL100" s="89" t="str">
        <f t="shared" si="5"/>
        <v>9370501990F367483853</v>
      </c>
      <c r="AM100" s="36" t="s">
        <v>302</v>
      </c>
      <c r="AN100" s="159"/>
      <c r="AO100" s="159"/>
      <c r="AP100" s="159"/>
      <c r="AQ100" s="159"/>
    </row>
    <row r="101" spans="2:43" s="68" customFormat="1" ht="41.4">
      <c r="B101" s="115" t="s">
        <v>164</v>
      </c>
      <c r="C101" s="92" t="s">
        <v>29</v>
      </c>
      <c r="D101" s="539" t="s">
        <v>303</v>
      </c>
      <c r="E101" s="451"/>
      <c r="F101" s="451"/>
      <c r="G101" s="451"/>
      <c r="H101" s="451"/>
      <c r="I101" s="513"/>
      <c r="J101" s="515" t="s">
        <v>166</v>
      </c>
      <c r="K101" s="515"/>
      <c r="L101" s="164"/>
      <c r="M101" s="430">
        <v>388284.84</v>
      </c>
      <c r="N101" s="431"/>
      <c r="O101" s="432"/>
      <c r="P101" s="430">
        <v>388284.84</v>
      </c>
      <c r="Q101" s="431"/>
      <c r="R101" s="432"/>
      <c r="S101" s="430">
        <v>0</v>
      </c>
      <c r="T101" s="431"/>
      <c r="U101" s="432"/>
      <c r="V101" s="430">
        <v>0</v>
      </c>
      <c r="W101" s="431"/>
      <c r="X101" s="432"/>
      <c r="Y101" s="430">
        <v>0</v>
      </c>
      <c r="Z101" s="431"/>
      <c r="AA101" s="432"/>
      <c r="AB101" s="398">
        <f t="shared" si="4"/>
        <v>0</v>
      </c>
      <c r="AC101" s="399"/>
      <c r="AD101" s="401"/>
      <c r="AE101" s="398">
        <v>388284.84</v>
      </c>
      <c r="AF101" s="399"/>
      <c r="AG101" s="401"/>
      <c r="AH101" s="398">
        <v>388284.84</v>
      </c>
      <c r="AI101" s="399"/>
      <c r="AJ101" s="400"/>
      <c r="AK101" s="156"/>
      <c r="AL101" s="89" t="str">
        <f t="shared" si="5"/>
        <v>9370501990F367484412</v>
      </c>
      <c r="AM101" s="36" t="s">
        <v>304</v>
      </c>
      <c r="AN101" s="159"/>
      <c r="AO101" s="159"/>
      <c r="AP101" s="159"/>
      <c r="AQ101" s="159"/>
    </row>
    <row r="102" spans="2:43" s="68" customFormat="1">
      <c r="B102" s="115" t="s">
        <v>135</v>
      </c>
      <c r="C102" s="92" t="s">
        <v>29</v>
      </c>
      <c r="D102" s="539" t="s">
        <v>303</v>
      </c>
      <c r="E102" s="451"/>
      <c r="F102" s="451"/>
      <c r="G102" s="451"/>
      <c r="H102" s="451"/>
      <c r="I102" s="513"/>
      <c r="J102" s="515" t="s">
        <v>134</v>
      </c>
      <c r="K102" s="515"/>
      <c r="L102" s="164"/>
      <c r="M102" s="430">
        <v>457457.22</v>
      </c>
      <c r="N102" s="431"/>
      <c r="O102" s="432"/>
      <c r="P102" s="430">
        <v>457457.22</v>
      </c>
      <c r="Q102" s="431"/>
      <c r="R102" s="432"/>
      <c r="S102" s="430">
        <v>0</v>
      </c>
      <c r="T102" s="431"/>
      <c r="U102" s="432"/>
      <c r="V102" s="430">
        <v>0</v>
      </c>
      <c r="W102" s="431"/>
      <c r="X102" s="432"/>
      <c r="Y102" s="430">
        <v>0</v>
      </c>
      <c r="Z102" s="431"/>
      <c r="AA102" s="432"/>
      <c r="AB102" s="398">
        <f t="shared" si="4"/>
        <v>0</v>
      </c>
      <c r="AC102" s="399"/>
      <c r="AD102" s="401"/>
      <c r="AE102" s="398">
        <v>457457.22</v>
      </c>
      <c r="AF102" s="399"/>
      <c r="AG102" s="401"/>
      <c r="AH102" s="398">
        <v>457457.22</v>
      </c>
      <c r="AI102" s="399"/>
      <c r="AJ102" s="400"/>
      <c r="AK102" s="156"/>
      <c r="AL102" s="89" t="str">
        <f t="shared" si="5"/>
        <v>9370501990F367484853</v>
      </c>
      <c r="AM102" s="36" t="s">
        <v>305</v>
      </c>
      <c r="AN102" s="159"/>
      <c r="AO102" s="159"/>
      <c r="AP102" s="159"/>
      <c r="AQ102" s="159"/>
    </row>
    <row r="103" spans="2:43" s="68" customFormat="1" ht="41.4">
      <c r="B103" s="115" t="s">
        <v>164</v>
      </c>
      <c r="C103" s="92" t="s">
        <v>29</v>
      </c>
      <c r="D103" s="539" t="s">
        <v>306</v>
      </c>
      <c r="E103" s="451"/>
      <c r="F103" s="451"/>
      <c r="G103" s="451"/>
      <c r="H103" s="451"/>
      <c r="I103" s="513"/>
      <c r="J103" s="515" t="s">
        <v>166</v>
      </c>
      <c r="K103" s="515"/>
      <c r="L103" s="164"/>
      <c r="M103" s="430">
        <v>2500000</v>
      </c>
      <c r="N103" s="431"/>
      <c r="O103" s="432"/>
      <c r="P103" s="430">
        <v>2500000</v>
      </c>
      <c r="Q103" s="431"/>
      <c r="R103" s="432"/>
      <c r="S103" s="430">
        <v>0</v>
      </c>
      <c r="T103" s="431"/>
      <c r="U103" s="432"/>
      <c r="V103" s="430">
        <v>0</v>
      </c>
      <c r="W103" s="431"/>
      <c r="X103" s="432"/>
      <c r="Y103" s="430">
        <v>0</v>
      </c>
      <c r="Z103" s="431"/>
      <c r="AA103" s="432"/>
      <c r="AB103" s="398">
        <f t="shared" si="4"/>
        <v>0</v>
      </c>
      <c r="AC103" s="399"/>
      <c r="AD103" s="401"/>
      <c r="AE103" s="398">
        <v>2500000</v>
      </c>
      <c r="AF103" s="399"/>
      <c r="AG103" s="401"/>
      <c r="AH103" s="398">
        <v>2500000</v>
      </c>
      <c r="AI103" s="399"/>
      <c r="AJ103" s="400"/>
      <c r="AK103" s="156"/>
      <c r="AL103" s="89" t="str">
        <f t="shared" si="5"/>
        <v>9370501990F3S7484412</v>
      </c>
      <c r="AM103" s="36" t="s">
        <v>307</v>
      </c>
      <c r="AN103" s="159"/>
      <c r="AO103" s="159"/>
      <c r="AP103" s="159"/>
      <c r="AQ103" s="159"/>
    </row>
    <row r="104" spans="2:43" s="68" customFormat="1">
      <c r="B104" s="115" t="s">
        <v>135</v>
      </c>
      <c r="C104" s="92" t="s">
        <v>29</v>
      </c>
      <c r="D104" s="539" t="s">
        <v>306</v>
      </c>
      <c r="E104" s="451"/>
      <c r="F104" s="451"/>
      <c r="G104" s="451"/>
      <c r="H104" s="451"/>
      <c r="I104" s="513"/>
      <c r="J104" s="515" t="s">
        <v>134</v>
      </c>
      <c r="K104" s="515"/>
      <c r="L104" s="164"/>
      <c r="M104" s="430">
        <v>2500000</v>
      </c>
      <c r="N104" s="431"/>
      <c r="O104" s="432"/>
      <c r="P104" s="430">
        <v>2500000</v>
      </c>
      <c r="Q104" s="431"/>
      <c r="R104" s="432"/>
      <c r="S104" s="430">
        <v>0</v>
      </c>
      <c r="T104" s="431"/>
      <c r="U104" s="432"/>
      <c r="V104" s="430">
        <v>0</v>
      </c>
      <c r="W104" s="431"/>
      <c r="X104" s="432"/>
      <c r="Y104" s="430">
        <v>0</v>
      </c>
      <c r="Z104" s="431"/>
      <c r="AA104" s="432"/>
      <c r="AB104" s="398">
        <f t="shared" si="4"/>
        <v>0</v>
      </c>
      <c r="AC104" s="399"/>
      <c r="AD104" s="401"/>
      <c r="AE104" s="398">
        <v>2500000</v>
      </c>
      <c r="AF104" s="399"/>
      <c r="AG104" s="401"/>
      <c r="AH104" s="398">
        <v>2500000</v>
      </c>
      <c r="AI104" s="399"/>
      <c r="AJ104" s="400"/>
      <c r="AK104" s="156"/>
      <c r="AL104" s="89" t="str">
        <f t="shared" si="5"/>
        <v>9370501990F3S7484853</v>
      </c>
      <c r="AM104" s="36" t="s">
        <v>308</v>
      </c>
      <c r="AN104" s="159"/>
      <c r="AO104" s="159"/>
      <c r="AP104" s="159"/>
      <c r="AQ104" s="159"/>
    </row>
    <row r="105" spans="2:43" s="68" customFormat="1">
      <c r="B105" s="115" t="s">
        <v>129</v>
      </c>
      <c r="C105" s="92" t="s">
        <v>29</v>
      </c>
      <c r="D105" s="539" t="s">
        <v>309</v>
      </c>
      <c r="E105" s="451"/>
      <c r="F105" s="451"/>
      <c r="G105" s="451"/>
      <c r="H105" s="451"/>
      <c r="I105" s="513"/>
      <c r="J105" s="515" t="s">
        <v>128</v>
      </c>
      <c r="K105" s="515"/>
      <c r="L105" s="164"/>
      <c r="M105" s="430">
        <v>8373800</v>
      </c>
      <c r="N105" s="431"/>
      <c r="O105" s="432"/>
      <c r="P105" s="430">
        <v>8373800</v>
      </c>
      <c r="Q105" s="431"/>
      <c r="R105" s="432"/>
      <c r="S105" s="430">
        <v>0</v>
      </c>
      <c r="T105" s="431"/>
      <c r="U105" s="432"/>
      <c r="V105" s="430">
        <v>0</v>
      </c>
      <c r="W105" s="431"/>
      <c r="X105" s="432"/>
      <c r="Y105" s="430">
        <v>0</v>
      </c>
      <c r="Z105" s="431"/>
      <c r="AA105" s="432"/>
      <c r="AB105" s="398">
        <f t="shared" si="4"/>
        <v>0</v>
      </c>
      <c r="AC105" s="399"/>
      <c r="AD105" s="401"/>
      <c r="AE105" s="398">
        <v>8373800</v>
      </c>
      <c r="AF105" s="399"/>
      <c r="AG105" s="401"/>
      <c r="AH105" s="398">
        <v>8373800</v>
      </c>
      <c r="AI105" s="399"/>
      <c r="AJ105" s="400"/>
      <c r="AK105" s="156"/>
      <c r="AL105" s="89" t="str">
        <f t="shared" si="5"/>
        <v>93705029900000521244</v>
      </c>
      <c r="AM105" s="36" t="s">
        <v>310</v>
      </c>
      <c r="AN105" s="159"/>
      <c r="AO105" s="159"/>
      <c r="AP105" s="159"/>
      <c r="AQ105" s="159"/>
    </row>
    <row r="106" spans="2:43" s="68" customFormat="1">
      <c r="B106" s="115" t="s">
        <v>129</v>
      </c>
      <c r="C106" s="92" t="s">
        <v>29</v>
      </c>
      <c r="D106" s="539" t="s">
        <v>311</v>
      </c>
      <c r="E106" s="451"/>
      <c r="F106" s="451"/>
      <c r="G106" s="451"/>
      <c r="H106" s="451"/>
      <c r="I106" s="513"/>
      <c r="J106" s="515" t="s">
        <v>128</v>
      </c>
      <c r="K106" s="515"/>
      <c r="L106" s="164"/>
      <c r="M106" s="430">
        <v>1000000</v>
      </c>
      <c r="N106" s="431"/>
      <c r="O106" s="432"/>
      <c r="P106" s="430">
        <v>1000000</v>
      </c>
      <c r="Q106" s="431"/>
      <c r="R106" s="432"/>
      <c r="S106" s="430">
        <v>0</v>
      </c>
      <c r="T106" s="431"/>
      <c r="U106" s="432"/>
      <c r="V106" s="430">
        <v>0</v>
      </c>
      <c r="W106" s="431"/>
      <c r="X106" s="432"/>
      <c r="Y106" s="430">
        <v>0</v>
      </c>
      <c r="Z106" s="431"/>
      <c r="AA106" s="432"/>
      <c r="AB106" s="398">
        <f t="shared" si="4"/>
        <v>0</v>
      </c>
      <c r="AC106" s="399"/>
      <c r="AD106" s="401"/>
      <c r="AE106" s="398">
        <v>1000000</v>
      </c>
      <c r="AF106" s="399"/>
      <c r="AG106" s="401"/>
      <c r="AH106" s="398">
        <v>1000000</v>
      </c>
      <c r="AI106" s="399"/>
      <c r="AJ106" s="400"/>
      <c r="AK106" s="156"/>
      <c r="AL106" s="89" t="str">
        <f t="shared" si="5"/>
        <v>93705029900000522244</v>
      </c>
      <c r="AM106" s="36" t="s">
        <v>312</v>
      </c>
      <c r="AN106" s="159"/>
      <c r="AO106" s="159"/>
      <c r="AP106" s="159"/>
      <c r="AQ106" s="159"/>
    </row>
    <row r="107" spans="2:43" s="68" customFormat="1" ht="31.2">
      <c r="B107" s="115" t="s">
        <v>172</v>
      </c>
      <c r="C107" s="92" t="s">
        <v>29</v>
      </c>
      <c r="D107" s="539" t="s">
        <v>311</v>
      </c>
      <c r="E107" s="451"/>
      <c r="F107" s="451"/>
      <c r="G107" s="451"/>
      <c r="H107" s="451"/>
      <c r="I107" s="513"/>
      <c r="J107" s="515" t="s">
        <v>173</v>
      </c>
      <c r="K107" s="515"/>
      <c r="L107" s="164"/>
      <c r="M107" s="430">
        <v>4000000</v>
      </c>
      <c r="N107" s="431"/>
      <c r="O107" s="432"/>
      <c r="P107" s="430">
        <v>4000000</v>
      </c>
      <c r="Q107" s="431"/>
      <c r="R107" s="432"/>
      <c r="S107" s="430">
        <v>0</v>
      </c>
      <c r="T107" s="431"/>
      <c r="U107" s="432"/>
      <c r="V107" s="430">
        <v>0</v>
      </c>
      <c r="W107" s="431"/>
      <c r="X107" s="432"/>
      <c r="Y107" s="430">
        <v>0</v>
      </c>
      <c r="Z107" s="431"/>
      <c r="AA107" s="432"/>
      <c r="AB107" s="398">
        <f t="shared" si="4"/>
        <v>0</v>
      </c>
      <c r="AC107" s="399"/>
      <c r="AD107" s="401"/>
      <c r="AE107" s="398">
        <v>4000000</v>
      </c>
      <c r="AF107" s="399"/>
      <c r="AG107" s="401"/>
      <c r="AH107" s="398">
        <v>4000000</v>
      </c>
      <c r="AI107" s="399"/>
      <c r="AJ107" s="400"/>
      <c r="AK107" s="156"/>
      <c r="AL107" s="89" t="str">
        <f t="shared" si="5"/>
        <v>93705029900000522414</v>
      </c>
      <c r="AM107" s="36" t="s">
        <v>313</v>
      </c>
      <c r="AN107" s="159"/>
      <c r="AO107" s="159"/>
      <c r="AP107" s="159"/>
      <c r="AQ107" s="159"/>
    </row>
    <row r="108" spans="2:43" s="68" customFormat="1" ht="21">
      <c r="B108" s="115" t="s">
        <v>138</v>
      </c>
      <c r="C108" s="92" t="s">
        <v>29</v>
      </c>
      <c r="D108" s="539" t="s">
        <v>314</v>
      </c>
      <c r="E108" s="451"/>
      <c r="F108" s="451"/>
      <c r="G108" s="451"/>
      <c r="H108" s="451"/>
      <c r="I108" s="513"/>
      <c r="J108" s="515" t="s">
        <v>136</v>
      </c>
      <c r="K108" s="515"/>
      <c r="L108" s="164"/>
      <c r="M108" s="430">
        <v>884000</v>
      </c>
      <c r="N108" s="431"/>
      <c r="O108" s="432"/>
      <c r="P108" s="430">
        <v>884000</v>
      </c>
      <c r="Q108" s="431"/>
      <c r="R108" s="432"/>
      <c r="S108" s="430">
        <v>220715</v>
      </c>
      <c r="T108" s="431"/>
      <c r="U108" s="432"/>
      <c r="V108" s="430">
        <v>0</v>
      </c>
      <c r="W108" s="431"/>
      <c r="X108" s="432"/>
      <c r="Y108" s="430">
        <v>0</v>
      </c>
      <c r="Z108" s="431"/>
      <c r="AA108" s="432"/>
      <c r="AB108" s="398">
        <f t="shared" si="4"/>
        <v>220715</v>
      </c>
      <c r="AC108" s="399"/>
      <c r="AD108" s="401"/>
      <c r="AE108" s="398">
        <v>663285</v>
      </c>
      <c r="AF108" s="399"/>
      <c r="AG108" s="401"/>
      <c r="AH108" s="398">
        <v>663285</v>
      </c>
      <c r="AI108" s="399"/>
      <c r="AJ108" s="400"/>
      <c r="AK108" s="156"/>
      <c r="AL108" s="89" t="str">
        <f t="shared" si="5"/>
        <v>93705029900020940851</v>
      </c>
      <c r="AM108" s="36" t="s">
        <v>315</v>
      </c>
      <c r="AN108" s="159"/>
      <c r="AO108" s="159"/>
      <c r="AP108" s="159"/>
      <c r="AQ108" s="159"/>
    </row>
    <row r="109" spans="2:43" s="68" customFormat="1">
      <c r="B109" s="115" t="s">
        <v>129</v>
      </c>
      <c r="C109" s="92" t="s">
        <v>29</v>
      </c>
      <c r="D109" s="539" t="s">
        <v>316</v>
      </c>
      <c r="E109" s="451"/>
      <c r="F109" s="451"/>
      <c r="G109" s="451"/>
      <c r="H109" s="451"/>
      <c r="I109" s="513"/>
      <c r="J109" s="515" t="s">
        <v>128</v>
      </c>
      <c r="K109" s="515"/>
      <c r="L109" s="164"/>
      <c r="M109" s="430">
        <v>520000</v>
      </c>
      <c r="N109" s="431"/>
      <c r="O109" s="432"/>
      <c r="P109" s="430">
        <v>520000</v>
      </c>
      <c r="Q109" s="431"/>
      <c r="R109" s="432"/>
      <c r="S109" s="430">
        <v>168666</v>
      </c>
      <c r="T109" s="431"/>
      <c r="U109" s="432"/>
      <c r="V109" s="430">
        <v>0</v>
      </c>
      <c r="W109" s="431"/>
      <c r="X109" s="432"/>
      <c r="Y109" s="430">
        <v>0</v>
      </c>
      <c r="Z109" s="431"/>
      <c r="AA109" s="432"/>
      <c r="AB109" s="398">
        <f t="shared" si="4"/>
        <v>168666</v>
      </c>
      <c r="AC109" s="399"/>
      <c r="AD109" s="401"/>
      <c r="AE109" s="398">
        <v>351334</v>
      </c>
      <c r="AF109" s="399"/>
      <c r="AG109" s="401"/>
      <c r="AH109" s="398">
        <v>351334</v>
      </c>
      <c r="AI109" s="399"/>
      <c r="AJ109" s="400"/>
      <c r="AK109" s="156"/>
      <c r="AL109" s="89" t="str">
        <f t="shared" si="5"/>
        <v>93705039900000531244</v>
      </c>
      <c r="AM109" s="36" t="s">
        <v>317</v>
      </c>
      <c r="AN109" s="159"/>
      <c r="AO109" s="159"/>
      <c r="AP109" s="159"/>
      <c r="AQ109" s="159"/>
    </row>
    <row r="110" spans="2:43" s="68" customFormat="1">
      <c r="B110" s="115" t="s">
        <v>131</v>
      </c>
      <c r="C110" s="92" t="s">
        <v>29</v>
      </c>
      <c r="D110" s="539" t="s">
        <v>316</v>
      </c>
      <c r="E110" s="451"/>
      <c r="F110" s="451"/>
      <c r="G110" s="451"/>
      <c r="H110" s="451"/>
      <c r="I110" s="513"/>
      <c r="J110" s="515" t="s">
        <v>130</v>
      </c>
      <c r="K110" s="515"/>
      <c r="L110" s="164"/>
      <c r="M110" s="430">
        <v>780000</v>
      </c>
      <c r="N110" s="431"/>
      <c r="O110" s="432"/>
      <c r="P110" s="430">
        <v>780000</v>
      </c>
      <c r="Q110" s="431"/>
      <c r="R110" s="432"/>
      <c r="S110" s="430">
        <v>215641.29</v>
      </c>
      <c r="T110" s="431"/>
      <c r="U110" s="432"/>
      <c r="V110" s="430">
        <v>0</v>
      </c>
      <c r="W110" s="431"/>
      <c r="X110" s="432"/>
      <c r="Y110" s="430">
        <v>0</v>
      </c>
      <c r="Z110" s="431"/>
      <c r="AA110" s="432"/>
      <c r="AB110" s="398">
        <f t="shared" si="4"/>
        <v>215641.29</v>
      </c>
      <c r="AC110" s="399"/>
      <c r="AD110" s="401"/>
      <c r="AE110" s="398">
        <v>564358.71</v>
      </c>
      <c r="AF110" s="399"/>
      <c r="AG110" s="401"/>
      <c r="AH110" s="398">
        <v>564358.71</v>
      </c>
      <c r="AI110" s="399"/>
      <c r="AJ110" s="400"/>
      <c r="AK110" s="156"/>
      <c r="AL110" s="89" t="str">
        <f t="shared" si="5"/>
        <v>93705039900000531247</v>
      </c>
      <c r="AM110" s="36" t="s">
        <v>318</v>
      </c>
      <c r="AN110" s="159"/>
      <c r="AO110" s="159"/>
      <c r="AP110" s="159"/>
      <c r="AQ110" s="159"/>
    </row>
    <row r="111" spans="2:43" s="68" customFormat="1">
      <c r="B111" s="115" t="s">
        <v>129</v>
      </c>
      <c r="C111" s="92" t="s">
        <v>29</v>
      </c>
      <c r="D111" s="539" t="s">
        <v>319</v>
      </c>
      <c r="E111" s="451"/>
      <c r="F111" s="451"/>
      <c r="G111" s="451"/>
      <c r="H111" s="451"/>
      <c r="I111" s="513"/>
      <c r="J111" s="515" t="s">
        <v>128</v>
      </c>
      <c r="K111" s="515"/>
      <c r="L111" s="164"/>
      <c r="M111" s="430">
        <v>540000</v>
      </c>
      <c r="N111" s="431"/>
      <c r="O111" s="432"/>
      <c r="P111" s="430">
        <v>540000</v>
      </c>
      <c r="Q111" s="431"/>
      <c r="R111" s="432"/>
      <c r="S111" s="430">
        <v>0</v>
      </c>
      <c r="T111" s="431"/>
      <c r="U111" s="432"/>
      <c r="V111" s="430">
        <v>0</v>
      </c>
      <c r="W111" s="431"/>
      <c r="X111" s="432"/>
      <c r="Y111" s="430">
        <v>0</v>
      </c>
      <c r="Z111" s="431"/>
      <c r="AA111" s="432"/>
      <c r="AB111" s="398">
        <f t="shared" si="4"/>
        <v>0</v>
      </c>
      <c r="AC111" s="399"/>
      <c r="AD111" s="401"/>
      <c r="AE111" s="398">
        <v>540000</v>
      </c>
      <c r="AF111" s="399"/>
      <c r="AG111" s="401"/>
      <c r="AH111" s="398">
        <v>540000</v>
      </c>
      <c r="AI111" s="399"/>
      <c r="AJ111" s="400"/>
      <c r="AK111" s="156"/>
      <c r="AL111" s="89" t="str">
        <f t="shared" si="5"/>
        <v>93705039900000532244</v>
      </c>
      <c r="AM111" s="36" t="s">
        <v>320</v>
      </c>
      <c r="AN111" s="159"/>
      <c r="AO111" s="159"/>
      <c r="AP111" s="159"/>
      <c r="AQ111" s="159"/>
    </row>
    <row r="112" spans="2:43" s="68" customFormat="1">
      <c r="B112" s="115" t="s">
        <v>129</v>
      </c>
      <c r="C112" s="92" t="s">
        <v>29</v>
      </c>
      <c r="D112" s="539" t="s">
        <v>321</v>
      </c>
      <c r="E112" s="451"/>
      <c r="F112" s="451"/>
      <c r="G112" s="451"/>
      <c r="H112" s="451"/>
      <c r="I112" s="513"/>
      <c r="J112" s="515" t="s">
        <v>128</v>
      </c>
      <c r="K112" s="515"/>
      <c r="L112" s="164"/>
      <c r="M112" s="430">
        <v>150000</v>
      </c>
      <c r="N112" s="431"/>
      <c r="O112" s="432"/>
      <c r="P112" s="430">
        <v>150000</v>
      </c>
      <c r="Q112" s="431"/>
      <c r="R112" s="432"/>
      <c r="S112" s="430">
        <v>0</v>
      </c>
      <c r="T112" s="431"/>
      <c r="U112" s="432"/>
      <c r="V112" s="430">
        <v>0</v>
      </c>
      <c r="W112" s="431"/>
      <c r="X112" s="432"/>
      <c r="Y112" s="430">
        <v>0</v>
      </c>
      <c r="Z112" s="431"/>
      <c r="AA112" s="432"/>
      <c r="AB112" s="398">
        <f t="shared" si="4"/>
        <v>0</v>
      </c>
      <c r="AC112" s="399"/>
      <c r="AD112" s="401"/>
      <c r="AE112" s="398">
        <v>150000</v>
      </c>
      <c r="AF112" s="399"/>
      <c r="AG112" s="401"/>
      <c r="AH112" s="398">
        <v>150000</v>
      </c>
      <c r="AI112" s="399"/>
      <c r="AJ112" s="400"/>
      <c r="AK112" s="156"/>
      <c r="AL112" s="89" t="str">
        <f t="shared" si="5"/>
        <v>93705039900000533244</v>
      </c>
      <c r="AM112" s="36" t="s">
        <v>322</v>
      </c>
      <c r="AN112" s="159"/>
      <c r="AO112" s="159"/>
      <c r="AP112" s="159"/>
      <c r="AQ112" s="159"/>
    </row>
    <row r="113" spans="2:43" s="68" customFormat="1" ht="31.2">
      <c r="B113" s="115" t="s">
        <v>127</v>
      </c>
      <c r="C113" s="92" t="s">
        <v>29</v>
      </c>
      <c r="D113" s="539" t="s">
        <v>323</v>
      </c>
      <c r="E113" s="451"/>
      <c r="F113" s="451"/>
      <c r="G113" s="451"/>
      <c r="H113" s="451"/>
      <c r="I113" s="513"/>
      <c r="J113" s="515" t="s">
        <v>126</v>
      </c>
      <c r="K113" s="515"/>
      <c r="L113" s="164"/>
      <c r="M113" s="430">
        <v>15000</v>
      </c>
      <c r="N113" s="431"/>
      <c r="O113" s="432"/>
      <c r="P113" s="430">
        <v>15000</v>
      </c>
      <c r="Q113" s="431"/>
      <c r="R113" s="432"/>
      <c r="S113" s="430">
        <v>0</v>
      </c>
      <c r="T113" s="431"/>
      <c r="U113" s="432"/>
      <c r="V113" s="430">
        <v>0</v>
      </c>
      <c r="W113" s="431"/>
      <c r="X113" s="432"/>
      <c r="Y113" s="430">
        <v>0</v>
      </c>
      <c r="Z113" s="431"/>
      <c r="AA113" s="432"/>
      <c r="AB113" s="398">
        <f t="shared" si="4"/>
        <v>0</v>
      </c>
      <c r="AC113" s="399"/>
      <c r="AD113" s="401"/>
      <c r="AE113" s="398">
        <v>15000</v>
      </c>
      <c r="AF113" s="399"/>
      <c r="AG113" s="401"/>
      <c r="AH113" s="398">
        <v>15000</v>
      </c>
      <c r="AI113" s="399"/>
      <c r="AJ113" s="400"/>
      <c r="AK113" s="156"/>
      <c r="AL113" s="89" t="str">
        <f t="shared" si="5"/>
        <v>93705039900000534242</v>
      </c>
      <c r="AM113" s="36" t="s">
        <v>324</v>
      </c>
      <c r="AN113" s="159"/>
      <c r="AO113" s="159"/>
      <c r="AP113" s="159"/>
      <c r="AQ113" s="159"/>
    </row>
    <row r="114" spans="2:43" s="68" customFormat="1">
      <c r="B114" s="115" t="s">
        <v>129</v>
      </c>
      <c r="C114" s="92" t="s">
        <v>29</v>
      </c>
      <c r="D114" s="539" t="s">
        <v>323</v>
      </c>
      <c r="E114" s="451"/>
      <c r="F114" s="451"/>
      <c r="G114" s="451"/>
      <c r="H114" s="451"/>
      <c r="I114" s="513"/>
      <c r="J114" s="515" t="s">
        <v>128</v>
      </c>
      <c r="K114" s="515"/>
      <c r="L114" s="164"/>
      <c r="M114" s="430">
        <v>3795000</v>
      </c>
      <c r="N114" s="431"/>
      <c r="O114" s="432"/>
      <c r="P114" s="430">
        <v>3795000</v>
      </c>
      <c r="Q114" s="431"/>
      <c r="R114" s="432"/>
      <c r="S114" s="430">
        <v>229140</v>
      </c>
      <c r="T114" s="431"/>
      <c r="U114" s="432"/>
      <c r="V114" s="430">
        <v>0</v>
      </c>
      <c r="W114" s="431"/>
      <c r="X114" s="432"/>
      <c r="Y114" s="430">
        <v>0</v>
      </c>
      <c r="Z114" s="431"/>
      <c r="AA114" s="432"/>
      <c r="AB114" s="398">
        <f t="shared" si="4"/>
        <v>229140</v>
      </c>
      <c r="AC114" s="399"/>
      <c r="AD114" s="401"/>
      <c r="AE114" s="398">
        <v>3565860</v>
      </c>
      <c r="AF114" s="399"/>
      <c r="AG114" s="401"/>
      <c r="AH114" s="398">
        <v>3565860</v>
      </c>
      <c r="AI114" s="399"/>
      <c r="AJ114" s="400"/>
      <c r="AK114" s="156"/>
      <c r="AL114" s="89" t="str">
        <f t="shared" si="5"/>
        <v>93705039900000534244</v>
      </c>
      <c r="AM114" s="36" t="s">
        <v>325</v>
      </c>
      <c r="AN114" s="159"/>
      <c r="AO114" s="159"/>
      <c r="AP114" s="159"/>
      <c r="AQ114" s="159"/>
    </row>
    <row r="115" spans="2:43" s="68" customFormat="1">
      <c r="B115" s="115" t="s">
        <v>129</v>
      </c>
      <c r="C115" s="92" t="s">
        <v>29</v>
      </c>
      <c r="D115" s="539" t="s">
        <v>326</v>
      </c>
      <c r="E115" s="451"/>
      <c r="F115" s="451"/>
      <c r="G115" s="451"/>
      <c r="H115" s="451"/>
      <c r="I115" s="513"/>
      <c r="J115" s="515" t="s">
        <v>128</v>
      </c>
      <c r="K115" s="515"/>
      <c r="L115" s="164"/>
      <c r="M115" s="430">
        <v>50000</v>
      </c>
      <c r="N115" s="431"/>
      <c r="O115" s="432"/>
      <c r="P115" s="430">
        <v>50000</v>
      </c>
      <c r="Q115" s="431"/>
      <c r="R115" s="432"/>
      <c r="S115" s="430">
        <v>24840</v>
      </c>
      <c r="T115" s="431"/>
      <c r="U115" s="432"/>
      <c r="V115" s="430">
        <v>0</v>
      </c>
      <c r="W115" s="431"/>
      <c r="X115" s="432"/>
      <c r="Y115" s="430">
        <v>0</v>
      </c>
      <c r="Z115" s="431"/>
      <c r="AA115" s="432"/>
      <c r="AB115" s="398">
        <f t="shared" si="4"/>
        <v>24840</v>
      </c>
      <c r="AC115" s="399"/>
      <c r="AD115" s="401"/>
      <c r="AE115" s="398">
        <v>25160</v>
      </c>
      <c r="AF115" s="399"/>
      <c r="AG115" s="401"/>
      <c r="AH115" s="398">
        <v>25160</v>
      </c>
      <c r="AI115" s="399"/>
      <c r="AJ115" s="400"/>
      <c r="AK115" s="156"/>
      <c r="AL115" s="89" t="str">
        <f t="shared" si="5"/>
        <v>93706059900000140244</v>
      </c>
      <c r="AM115" s="36" t="s">
        <v>327</v>
      </c>
      <c r="AN115" s="159"/>
      <c r="AO115" s="159"/>
      <c r="AP115" s="159"/>
      <c r="AQ115" s="159"/>
    </row>
    <row r="116" spans="2:43" s="68" customFormat="1">
      <c r="B116" s="115" t="s">
        <v>135</v>
      </c>
      <c r="C116" s="92" t="s">
        <v>29</v>
      </c>
      <c r="D116" s="539" t="s">
        <v>326</v>
      </c>
      <c r="E116" s="451"/>
      <c r="F116" s="451"/>
      <c r="G116" s="451"/>
      <c r="H116" s="451"/>
      <c r="I116" s="513"/>
      <c r="J116" s="515" t="s">
        <v>134</v>
      </c>
      <c r="K116" s="515"/>
      <c r="L116" s="164"/>
      <c r="M116" s="430">
        <v>600000</v>
      </c>
      <c r="N116" s="431"/>
      <c r="O116" s="432"/>
      <c r="P116" s="430">
        <v>600000</v>
      </c>
      <c r="Q116" s="431"/>
      <c r="R116" s="432"/>
      <c r="S116" s="430">
        <v>318084.40000000002</v>
      </c>
      <c r="T116" s="431"/>
      <c r="U116" s="432"/>
      <c r="V116" s="430">
        <v>0</v>
      </c>
      <c r="W116" s="431"/>
      <c r="X116" s="432"/>
      <c r="Y116" s="430">
        <v>0</v>
      </c>
      <c r="Z116" s="431"/>
      <c r="AA116" s="432"/>
      <c r="AB116" s="398">
        <f t="shared" si="4"/>
        <v>318084.40000000002</v>
      </c>
      <c r="AC116" s="399"/>
      <c r="AD116" s="401"/>
      <c r="AE116" s="398">
        <v>281915.59999999998</v>
      </c>
      <c r="AF116" s="399"/>
      <c r="AG116" s="401"/>
      <c r="AH116" s="398">
        <v>281915.59999999998</v>
      </c>
      <c r="AI116" s="399"/>
      <c r="AJ116" s="400"/>
      <c r="AK116" s="156"/>
      <c r="AL116" s="89" t="str">
        <f t="shared" si="5"/>
        <v>93706059900000140853</v>
      </c>
      <c r="AM116" s="36" t="s">
        <v>328</v>
      </c>
      <c r="AN116" s="159"/>
      <c r="AO116" s="159"/>
      <c r="AP116" s="159"/>
      <c r="AQ116" s="159"/>
    </row>
    <row r="117" spans="2:43" s="68" customFormat="1" ht="51.6">
      <c r="B117" s="115" t="s">
        <v>181</v>
      </c>
      <c r="C117" s="92" t="s">
        <v>29</v>
      </c>
      <c r="D117" s="539" t="s">
        <v>329</v>
      </c>
      <c r="E117" s="451"/>
      <c r="F117" s="451"/>
      <c r="G117" s="451"/>
      <c r="H117" s="451"/>
      <c r="I117" s="513"/>
      <c r="J117" s="515" t="s">
        <v>183</v>
      </c>
      <c r="K117" s="515"/>
      <c r="L117" s="164"/>
      <c r="M117" s="430">
        <v>9000000</v>
      </c>
      <c r="N117" s="431"/>
      <c r="O117" s="432"/>
      <c r="P117" s="430">
        <v>9000000</v>
      </c>
      <c r="Q117" s="431"/>
      <c r="R117" s="432"/>
      <c r="S117" s="430">
        <v>2740200</v>
      </c>
      <c r="T117" s="431"/>
      <c r="U117" s="432"/>
      <c r="V117" s="430">
        <v>0</v>
      </c>
      <c r="W117" s="431"/>
      <c r="X117" s="432"/>
      <c r="Y117" s="430">
        <v>0</v>
      </c>
      <c r="Z117" s="431"/>
      <c r="AA117" s="432"/>
      <c r="AB117" s="398">
        <f t="shared" si="4"/>
        <v>2740200</v>
      </c>
      <c r="AC117" s="399"/>
      <c r="AD117" s="401"/>
      <c r="AE117" s="398">
        <v>6259800</v>
      </c>
      <c r="AF117" s="399"/>
      <c r="AG117" s="401"/>
      <c r="AH117" s="398">
        <v>6259800</v>
      </c>
      <c r="AI117" s="399"/>
      <c r="AJ117" s="400"/>
      <c r="AK117" s="156"/>
      <c r="AL117" s="89" t="str">
        <f t="shared" si="5"/>
        <v>93708019900000810611</v>
      </c>
      <c r="AM117" s="36" t="s">
        <v>330</v>
      </c>
      <c r="AN117" s="159"/>
      <c r="AO117" s="159"/>
      <c r="AP117" s="159"/>
      <c r="AQ117" s="159"/>
    </row>
    <row r="118" spans="2:43" s="68" customFormat="1" ht="51.6">
      <c r="B118" s="115" t="s">
        <v>181</v>
      </c>
      <c r="C118" s="92" t="s">
        <v>29</v>
      </c>
      <c r="D118" s="539" t="s">
        <v>331</v>
      </c>
      <c r="E118" s="451"/>
      <c r="F118" s="451"/>
      <c r="G118" s="451"/>
      <c r="H118" s="451"/>
      <c r="I118" s="513"/>
      <c r="J118" s="515" t="s">
        <v>183</v>
      </c>
      <c r="K118" s="515"/>
      <c r="L118" s="164"/>
      <c r="M118" s="430">
        <v>1562400</v>
      </c>
      <c r="N118" s="431"/>
      <c r="O118" s="432"/>
      <c r="P118" s="430">
        <v>1562400</v>
      </c>
      <c r="Q118" s="431"/>
      <c r="R118" s="432"/>
      <c r="S118" s="430">
        <v>260400</v>
      </c>
      <c r="T118" s="431"/>
      <c r="U118" s="432"/>
      <c r="V118" s="430">
        <v>0</v>
      </c>
      <c r="W118" s="431"/>
      <c r="X118" s="432"/>
      <c r="Y118" s="430">
        <v>0</v>
      </c>
      <c r="Z118" s="431"/>
      <c r="AA118" s="432"/>
      <c r="AB118" s="398">
        <f t="shared" si="4"/>
        <v>260400</v>
      </c>
      <c r="AC118" s="399"/>
      <c r="AD118" s="401"/>
      <c r="AE118" s="398">
        <v>1302000</v>
      </c>
      <c r="AF118" s="399"/>
      <c r="AG118" s="401"/>
      <c r="AH118" s="398">
        <v>1302000</v>
      </c>
      <c r="AI118" s="399"/>
      <c r="AJ118" s="400"/>
      <c r="AK118" s="156"/>
      <c r="AL118" s="89" t="str">
        <f t="shared" si="5"/>
        <v>93708019900020430611</v>
      </c>
      <c r="AM118" s="36" t="s">
        <v>332</v>
      </c>
      <c r="AN118" s="159"/>
      <c r="AO118" s="159"/>
      <c r="AP118" s="159"/>
      <c r="AQ118" s="159"/>
    </row>
    <row r="119" spans="2:43" s="68" customFormat="1" ht="21">
      <c r="B119" s="115" t="s">
        <v>186</v>
      </c>
      <c r="C119" s="92" t="s">
        <v>29</v>
      </c>
      <c r="D119" s="539" t="s">
        <v>333</v>
      </c>
      <c r="E119" s="451"/>
      <c r="F119" s="451"/>
      <c r="G119" s="451"/>
      <c r="H119" s="451"/>
      <c r="I119" s="513"/>
      <c r="J119" s="515" t="s">
        <v>188</v>
      </c>
      <c r="K119" s="515"/>
      <c r="L119" s="164"/>
      <c r="M119" s="430">
        <v>4265800</v>
      </c>
      <c r="N119" s="431"/>
      <c r="O119" s="432"/>
      <c r="P119" s="430">
        <v>4265800</v>
      </c>
      <c r="Q119" s="431"/>
      <c r="R119" s="432"/>
      <c r="S119" s="430">
        <v>710000</v>
      </c>
      <c r="T119" s="431"/>
      <c r="U119" s="432"/>
      <c r="V119" s="430">
        <v>0</v>
      </c>
      <c r="W119" s="431"/>
      <c r="X119" s="432"/>
      <c r="Y119" s="430">
        <v>0</v>
      </c>
      <c r="Z119" s="431"/>
      <c r="AA119" s="432"/>
      <c r="AB119" s="398">
        <f t="shared" si="4"/>
        <v>710000</v>
      </c>
      <c r="AC119" s="399"/>
      <c r="AD119" s="401"/>
      <c r="AE119" s="398">
        <v>3555800</v>
      </c>
      <c r="AF119" s="399"/>
      <c r="AG119" s="401"/>
      <c r="AH119" s="398">
        <v>3555800</v>
      </c>
      <c r="AI119" s="399"/>
      <c r="AJ119" s="400"/>
      <c r="AK119" s="156"/>
      <c r="AL119" s="89" t="str">
        <f t="shared" si="5"/>
        <v>93708019900040650612</v>
      </c>
      <c r="AM119" s="36" t="s">
        <v>334</v>
      </c>
      <c r="AN119" s="159"/>
      <c r="AO119" s="159"/>
      <c r="AP119" s="159"/>
      <c r="AQ119" s="159"/>
    </row>
    <row r="120" spans="2:43" s="68" customFormat="1" ht="21">
      <c r="B120" s="115" t="s">
        <v>186</v>
      </c>
      <c r="C120" s="92" t="s">
        <v>29</v>
      </c>
      <c r="D120" s="539" t="s">
        <v>335</v>
      </c>
      <c r="E120" s="451"/>
      <c r="F120" s="451"/>
      <c r="G120" s="451"/>
      <c r="H120" s="451"/>
      <c r="I120" s="513"/>
      <c r="J120" s="515" t="s">
        <v>188</v>
      </c>
      <c r="K120" s="515"/>
      <c r="L120" s="164"/>
      <c r="M120" s="430">
        <v>266800</v>
      </c>
      <c r="N120" s="431"/>
      <c r="O120" s="432"/>
      <c r="P120" s="430">
        <v>266800</v>
      </c>
      <c r="Q120" s="431"/>
      <c r="R120" s="432"/>
      <c r="S120" s="430">
        <v>72600</v>
      </c>
      <c r="T120" s="431"/>
      <c r="U120" s="432"/>
      <c r="V120" s="430">
        <v>0</v>
      </c>
      <c r="W120" s="431"/>
      <c r="X120" s="432"/>
      <c r="Y120" s="430">
        <v>0</v>
      </c>
      <c r="Z120" s="431"/>
      <c r="AA120" s="432"/>
      <c r="AB120" s="398">
        <f t="shared" si="4"/>
        <v>72600</v>
      </c>
      <c r="AC120" s="399"/>
      <c r="AD120" s="401"/>
      <c r="AE120" s="398">
        <v>194200</v>
      </c>
      <c r="AF120" s="399"/>
      <c r="AG120" s="401"/>
      <c r="AH120" s="398">
        <v>194200</v>
      </c>
      <c r="AI120" s="399"/>
      <c r="AJ120" s="400"/>
      <c r="AK120" s="156"/>
      <c r="AL120" s="89" t="str">
        <f t="shared" si="5"/>
        <v>93708019900040660612</v>
      </c>
      <c r="AM120" s="36" t="s">
        <v>336</v>
      </c>
      <c r="AN120" s="159"/>
      <c r="AO120" s="159"/>
      <c r="AP120" s="159"/>
      <c r="AQ120" s="159"/>
    </row>
    <row r="121" spans="2:43" s="68" customFormat="1" ht="21">
      <c r="B121" s="115" t="s">
        <v>186</v>
      </c>
      <c r="C121" s="92" t="s">
        <v>29</v>
      </c>
      <c r="D121" s="539" t="s">
        <v>337</v>
      </c>
      <c r="E121" s="451"/>
      <c r="F121" s="451"/>
      <c r="G121" s="451"/>
      <c r="H121" s="451"/>
      <c r="I121" s="513"/>
      <c r="J121" s="515" t="s">
        <v>188</v>
      </c>
      <c r="K121" s="515"/>
      <c r="L121" s="164"/>
      <c r="M121" s="430">
        <v>409800</v>
      </c>
      <c r="N121" s="431"/>
      <c r="O121" s="432"/>
      <c r="P121" s="430">
        <v>409800</v>
      </c>
      <c r="Q121" s="431"/>
      <c r="R121" s="432"/>
      <c r="S121" s="430">
        <v>116800</v>
      </c>
      <c r="T121" s="431"/>
      <c r="U121" s="432"/>
      <c r="V121" s="430">
        <v>0</v>
      </c>
      <c r="W121" s="431"/>
      <c r="X121" s="432"/>
      <c r="Y121" s="430">
        <v>0</v>
      </c>
      <c r="Z121" s="431"/>
      <c r="AA121" s="432"/>
      <c r="AB121" s="398">
        <f t="shared" si="4"/>
        <v>116800</v>
      </c>
      <c r="AC121" s="399"/>
      <c r="AD121" s="401"/>
      <c r="AE121" s="398">
        <v>293000</v>
      </c>
      <c r="AF121" s="399"/>
      <c r="AG121" s="401"/>
      <c r="AH121" s="398">
        <v>293000</v>
      </c>
      <c r="AI121" s="399"/>
      <c r="AJ121" s="400"/>
      <c r="AK121" s="156"/>
      <c r="AL121" s="89" t="str">
        <f t="shared" si="5"/>
        <v>9371101990P540008612</v>
      </c>
      <c r="AM121" s="36" t="s">
        <v>338</v>
      </c>
      <c r="AN121" s="159"/>
      <c r="AO121" s="159"/>
      <c r="AP121" s="159"/>
      <c r="AQ121" s="159"/>
    </row>
    <row r="122" spans="2:43" s="68" customFormat="1" ht="21">
      <c r="B122" s="115" t="s">
        <v>186</v>
      </c>
      <c r="C122" s="92" t="s">
        <v>29</v>
      </c>
      <c r="D122" s="539" t="s">
        <v>339</v>
      </c>
      <c r="E122" s="451"/>
      <c r="F122" s="451"/>
      <c r="G122" s="451"/>
      <c r="H122" s="451"/>
      <c r="I122" s="513"/>
      <c r="J122" s="515" t="s">
        <v>188</v>
      </c>
      <c r="K122" s="515"/>
      <c r="L122" s="164"/>
      <c r="M122" s="430">
        <v>450800</v>
      </c>
      <c r="N122" s="431"/>
      <c r="O122" s="432"/>
      <c r="P122" s="430">
        <v>450800</v>
      </c>
      <c r="Q122" s="431"/>
      <c r="R122" s="432"/>
      <c r="S122" s="430">
        <v>225400</v>
      </c>
      <c r="T122" s="431"/>
      <c r="U122" s="432"/>
      <c r="V122" s="430">
        <v>0</v>
      </c>
      <c r="W122" s="431"/>
      <c r="X122" s="432"/>
      <c r="Y122" s="430">
        <v>0</v>
      </c>
      <c r="Z122" s="431"/>
      <c r="AA122" s="432"/>
      <c r="AB122" s="398">
        <f t="shared" si="4"/>
        <v>225400</v>
      </c>
      <c r="AC122" s="399"/>
      <c r="AD122" s="401"/>
      <c r="AE122" s="398">
        <v>225400</v>
      </c>
      <c r="AF122" s="399"/>
      <c r="AG122" s="401"/>
      <c r="AH122" s="398">
        <v>225400</v>
      </c>
      <c r="AI122" s="399"/>
      <c r="AJ122" s="400"/>
      <c r="AK122" s="156"/>
      <c r="AL122" s="89" t="str">
        <f t="shared" si="5"/>
        <v>9371101990P5S0008612</v>
      </c>
      <c r="AM122" s="36" t="s">
        <v>340</v>
      </c>
      <c r="AN122" s="159"/>
      <c r="AO122" s="159"/>
      <c r="AP122" s="159"/>
      <c r="AQ122" s="159"/>
    </row>
    <row r="123" spans="2:43" s="68" customFormat="1" ht="21">
      <c r="B123" s="115" t="s">
        <v>186</v>
      </c>
      <c r="C123" s="92" t="s">
        <v>29</v>
      </c>
      <c r="D123" s="539" t="s">
        <v>341</v>
      </c>
      <c r="E123" s="451"/>
      <c r="F123" s="451"/>
      <c r="G123" s="451"/>
      <c r="H123" s="451"/>
      <c r="I123" s="513"/>
      <c r="J123" s="515" t="s">
        <v>188</v>
      </c>
      <c r="K123" s="515"/>
      <c r="L123" s="164"/>
      <c r="M123" s="430">
        <v>23000</v>
      </c>
      <c r="N123" s="431"/>
      <c r="O123" s="432"/>
      <c r="P123" s="430">
        <v>23000</v>
      </c>
      <c r="Q123" s="431"/>
      <c r="R123" s="432"/>
      <c r="S123" s="430">
        <v>23000</v>
      </c>
      <c r="T123" s="431"/>
      <c r="U123" s="432"/>
      <c r="V123" s="430">
        <v>0</v>
      </c>
      <c r="W123" s="431"/>
      <c r="X123" s="432"/>
      <c r="Y123" s="430">
        <v>0</v>
      </c>
      <c r="Z123" s="431"/>
      <c r="AA123" s="432"/>
      <c r="AB123" s="398">
        <f t="shared" si="4"/>
        <v>23000</v>
      </c>
      <c r="AC123" s="399"/>
      <c r="AD123" s="401"/>
      <c r="AE123" s="398">
        <v>0</v>
      </c>
      <c r="AF123" s="399"/>
      <c r="AG123" s="401"/>
      <c r="AH123" s="398">
        <v>0</v>
      </c>
      <c r="AI123" s="399"/>
      <c r="AJ123" s="400"/>
      <c r="AK123" s="156"/>
      <c r="AL123" s="89" t="str">
        <f t="shared" si="5"/>
        <v>93711029900000814612</v>
      </c>
      <c r="AM123" s="36" t="s">
        <v>342</v>
      </c>
      <c r="AN123" s="159"/>
      <c r="AO123" s="159"/>
      <c r="AP123" s="159"/>
      <c r="AQ123" s="159"/>
    </row>
    <row r="124" spans="2:43" s="68" customFormat="1">
      <c r="B124" s="115" t="s">
        <v>129</v>
      </c>
      <c r="C124" s="92" t="s">
        <v>29</v>
      </c>
      <c r="D124" s="539" t="s">
        <v>343</v>
      </c>
      <c r="E124" s="451"/>
      <c r="F124" s="451"/>
      <c r="G124" s="451"/>
      <c r="H124" s="451"/>
      <c r="I124" s="513"/>
      <c r="J124" s="515" t="s">
        <v>128</v>
      </c>
      <c r="K124" s="515"/>
      <c r="L124" s="164"/>
      <c r="M124" s="430">
        <v>600000</v>
      </c>
      <c r="N124" s="431"/>
      <c r="O124" s="432"/>
      <c r="P124" s="430">
        <v>600000</v>
      </c>
      <c r="Q124" s="431"/>
      <c r="R124" s="432"/>
      <c r="S124" s="430">
        <v>45490</v>
      </c>
      <c r="T124" s="431"/>
      <c r="U124" s="432"/>
      <c r="V124" s="430">
        <v>0</v>
      </c>
      <c r="W124" s="431"/>
      <c r="X124" s="432"/>
      <c r="Y124" s="430">
        <v>0</v>
      </c>
      <c r="Z124" s="431"/>
      <c r="AA124" s="432"/>
      <c r="AB124" s="398">
        <f t="shared" si="4"/>
        <v>45490</v>
      </c>
      <c r="AC124" s="399"/>
      <c r="AD124" s="401"/>
      <c r="AE124" s="398">
        <v>554510</v>
      </c>
      <c r="AF124" s="399"/>
      <c r="AG124" s="401"/>
      <c r="AH124" s="398">
        <v>554510</v>
      </c>
      <c r="AI124" s="399"/>
      <c r="AJ124" s="400"/>
      <c r="AK124" s="156"/>
      <c r="AL124" s="89" t="str">
        <f t="shared" si="5"/>
        <v>93711029900000910244</v>
      </c>
      <c r="AM124" s="36" t="s">
        <v>344</v>
      </c>
      <c r="AN124" s="159"/>
      <c r="AO124" s="159"/>
      <c r="AP124" s="159"/>
      <c r="AQ124" s="159"/>
    </row>
    <row r="125" spans="2:43" s="68" customFormat="1">
      <c r="B125" s="115" t="s">
        <v>135</v>
      </c>
      <c r="C125" s="92" t="s">
        <v>29</v>
      </c>
      <c r="D125" s="539" t="s">
        <v>343</v>
      </c>
      <c r="E125" s="451"/>
      <c r="F125" s="451"/>
      <c r="G125" s="451"/>
      <c r="H125" s="451"/>
      <c r="I125" s="513"/>
      <c r="J125" s="515" t="s">
        <v>134</v>
      </c>
      <c r="K125" s="515"/>
      <c r="L125" s="164"/>
      <c r="M125" s="430">
        <v>77000</v>
      </c>
      <c r="N125" s="431"/>
      <c r="O125" s="432"/>
      <c r="P125" s="430">
        <v>77000</v>
      </c>
      <c r="Q125" s="431"/>
      <c r="R125" s="432"/>
      <c r="S125" s="430">
        <v>0</v>
      </c>
      <c r="T125" s="431"/>
      <c r="U125" s="432"/>
      <c r="V125" s="430">
        <v>0</v>
      </c>
      <c r="W125" s="431"/>
      <c r="X125" s="432"/>
      <c r="Y125" s="430">
        <v>0</v>
      </c>
      <c r="Z125" s="431"/>
      <c r="AA125" s="432"/>
      <c r="AB125" s="398">
        <f t="shared" si="4"/>
        <v>0</v>
      </c>
      <c r="AC125" s="399"/>
      <c r="AD125" s="401"/>
      <c r="AE125" s="398">
        <v>77000</v>
      </c>
      <c r="AF125" s="399"/>
      <c r="AG125" s="401"/>
      <c r="AH125" s="398">
        <v>77000</v>
      </c>
      <c r="AI125" s="399"/>
      <c r="AJ125" s="400"/>
      <c r="AK125" s="156"/>
      <c r="AL125" s="89" t="str">
        <f t="shared" si="5"/>
        <v>93711029900000910853</v>
      </c>
      <c r="AM125" s="36" t="s">
        <v>345</v>
      </c>
      <c r="AN125" s="159"/>
      <c r="AO125" s="159"/>
      <c r="AP125" s="159"/>
      <c r="AQ125" s="159"/>
    </row>
    <row r="126" spans="2:43" s="68" customFormat="1">
      <c r="B126" s="115" t="s">
        <v>129</v>
      </c>
      <c r="C126" s="92" t="s">
        <v>29</v>
      </c>
      <c r="D126" s="539" t="s">
        <v>346</v>
      </c>
      <c r="E126" s="451"/>
      <c r="F126" s="451"/>
      <c r="G126" s="451"/>
      <c r="H126" s="451"/>
      <c r="I126" s="513"/>
      <c r="J126" s="515" t="s">
        <v>128</v>
      </c>
      <c r="K126" s="515"/>
      <c r="L126" s="164"/>
      <c r="M126" s="430">
        <v>682500</v>
      </c>
      <c r="N126" s="431"/>
      <c r="O126" s="432"/>
      <c r="P126" s="430">
        <v>682500</v>
      </c>
      <c r="Q126" s="431"/>
      <c r="R126" s="432"/>
      <c r="S126" s="430">
        <v>0</v>
      </c>
      <c r="T126" s="431"/>
      <c r="U126" s="432"/>
      <c r="V126" s="430">
        <v>0</v>
      </c>
      <c r="W126" s="431"/>
      <c r="X126" s="432"/>
      <c r="Y126" s="430">
        <v>0</v>
      </c>
      <c r="Z126" s="431"/>
      <c r="AA126" s="432"/>
      <c r="AB126" s="398">
        <f t="shared" si="4"/>
        <v>0</v>
      </c>
      <c r="AC126" s="399"/>
      <c r="AD126" s="401"/>
      <c r="AE126" s="398">
        <v>682500</v>
      </c>
      <c r="AF126" s="399"/>
      <c r="AG126" s="401"/>
      <c r="AH126" s="398">
        <v>682500</v>
      </c>
      <c r="AI126" s="399"/>
      <c r="AJ126" s="400"/>
      <c r="AK126" s="156"/>
      <c r="AL126" s="89" t="str">
        <f t="shared" si="5"/>
        <v>9371102990P540006244</v>
      </c>
      <c r="AM126" s="36" t="s">
        <v>347</v>
      </c>
      <c r="AN126" s="159"/>
      <c r="AO126" s="159"/>
      <c r="AP126" s="159"/>
      <c r="AQ126" s="159"/>
    </row>
    <row r="127" spans="2:43" s="68" customFormat="1">
      <c r="B127" s="115" t="s">
        <v>129</v>
      </c>
      <c r="C127" s="92" t="s">
        <v>29</v>
      </c>
      <c r="D127" s="539" t="s">
        <v>348</v>
      </c>
      <c r="E127" s="451"/>
      <c r="F127" s="451"/>
      <c r="G127" s="451"/>
      <c r="H127" s="451"/>
      <c r="I127" s="513"/>
      <c r="J127" s="515" t="s">
        <v>128</v>
      </c>
      <c r="K127" s="515"/>
      <c r="L127" s="164"/>
      <c r="M127" s="430">
        <v>68300</v>
      </c>
      <c r="N127" s="431"/>
      <c r="O127" s="432"/>
      <c r="P127" s="430">
        <v>68300</v>
      </c>
      <c r="Q127" s="431"/>
      <c r="R127" s="432"/>
      <c r="S127" s="430">
        <v>0</v>
      </c>
      <c r="T127" s="431"/>
      <c r="U127" s="432"/>
      <c r="V127" s="430">
        <v>0</v>
      </c>
      <c r="W127" s="431"/>
      <c r="X127" s="432"/>
      <c r="Y127" s="430">
        <v>0</v>
      </c>
      <c r="Z127" s="431"/>
      <c r="AA127" s="432"/>
      <c r="AB127" s="398">
        <f t="shared" si="4"/>
        <v>0</v>
      </c>
      <c r="AC127" s="399"/>
      <c r="AD127" s="401"/>
      <c r="AE127" s="398">
        <v>68300</v>
      </c>
      <c r="AF127" s="399"/>
      <c r="AG127" s="401"/>
      <c r="AH127" s="398">
        <v>68300</v>
      </c>
      <c r="AI127" s="399"/>
      <c r="AJ127" s="400"/>
      <c r="AK127" s="156"/>
      <c r="AL127" s="89" t="str">
        <f t="shared" si="5"/>
        <v>9371102990P5S0006244</v>
      </c>
      <c r="AM127" s="36" t="s">
        <v>349</v>
      </c>
      <c r="AN127" s="159"/>
      <c r="AO127" s="159"/>
      <c r="AP127" s="159"/>
      <c r="AQ127" s="159"/>
    </row>
    <row r="128" spans="2:43" s="68" customFormat="1">
      <c r="B128" s="115" t="s">
        <v>155</v>
      </c>
      <c r="C128" s="92" t="s">
        <v>29</v>
      </c>
      <c r="D128" s="539" t="s">
        <v>350</v>
      </c>
      <c r="E128" s="451"/>
      <c r="F128" s="451"/>
      <c r="G128" s="451"/>
      <c r="H128" s="451"/>
      <c r="I128" s="513"/>
      <c r="J128" s="515" t="s">
        <v>157</v>
      </c>
      <c r="K128" s="515"/>
      <c r="L128" s="164"/>
      <c r="M128" s="430">
        <v>3965650.07</v>
      </c>
      <c r="N128" s="431"/>
      <c r="O128" s="432"/>
      <c r="P128" s="430">
        <v>3965650.07</v>
      </c>
      <c r="Q128" s="431"/>
      <c r="R128" s="432"/>
      <c r="S128" s="430">
        <v>3965650.07</v>
      </c>
      <c r="T128" s="431"/>
      <c r="U128" s="432"/>
      <c r="V128" s="430">
        <v>0</v>
      </c>
      <c r="W128" s="431"/>
      <c r="X128" s="432"/>
      <c r="Y128" s="430">
        <v>0</v>
      </c>
      <c r="Z128" s="431"/>
      <c r="AA128" s="432"/>
      <c r="AB128" s="398">
        <f t="shared" si="4"/>
        <v>3965650.07</v>
      </c>
      <c r="AC128" s="399"/>
      <c r="AD128" s="401"/>
      <c r="AE128" s="398">
        <v>0</v>
      </c>
      <c r="AF128" s="399"/>
      <c r="AG128" s="401"/>
      <c r="AH128" s="398">
        <v>0</v>
      </c>
      <c r="AI128" s="399"/>
      <c r="AJ128" s="400"/>
      <c r="AK128" s="156"/>
      <c r="AL128" s="89" t="str">
        <f t="shared" si="5"/>
        <v>93714039900000537540</v>
      </c>
      <c r="AM128" s="36" t="s">
        <v>351</v>
      </c>
      <c r="AN128" s="159"/>
      <c r="AO128" s="159"/>
      <c r="AP128" s="159"/>
      <c r="AQ128" s="159"/>
    </row>
    <row r="129" spans="2:43" s="68" customFormat="1">
      <c r="B129" s="115" t="s">
        <v>155</v>
      </c>
      <c r="C129" s="92" t="s">
        <v>29</v>
      </c>
      <c r="D129" s="539" t="s">
        <v>352</v>
      </c>
      <c r="E129" s="451"/>
      <c r="F129" s="451"/>
      <c r="G129" s="451"/>
      <c r="H129" s="451"/>
      <c r="I129" s="513"/>
      <c r="J129" s="515" t="s">
        <v>157</v>
      </c>
      <c r="K129" s="515"/>
      <c r="L129" s="164"/>
      <c r="M129" s="430">
        <v>142100</v>
      </c>
      <c r="N129" s="431"/>
      <c r="O129" s="432"/>
      <c r="P129" s="430">
        <v>142100</v>
      </c>
      <c r="Q129" s="431"/>
      <c r="R129" s="432"/>
      <c r="S129" s="430">
        <v>0</v>
      </c>
      <c r="T129" s="431"/>
      <c r="U129" s="432"/>
      <c r="V129" s="430">
        <v>0</v>
      </c>
      <c r="W129" s="431"/>
      <c r="X129" s="432"/>
      <c r="Y129" s="430">
        <v>0</v>
      </c>
      <c r="Z129" s="431"/>
      <c r="AA129" s="432"/>
      <c r="AB129" s="398">
        <f t="shared" si="4"/>
        <v>0</v>
      </c>
      <c r="AC129" s="399"/>
      <c r="AD129" s="401"/>
      <c r="AE129" s="398">
        <v>142100</v>
      </c>
      <c r="AF129" s="399"/>
      <c r="AG129" s="401"/>
      <c r="AH129" s="398">
        <v>142100</v>
      </c>
      <c r="AI129" s="399"/>
      <c r="AJ129" s="400"/>
      <c r="AK129" s="156"/>
      <c r="AL129" s="89" t="str">
        <f t="shared" si="5"/>
        <v>93714039900000610540</v>
      </c>
      <c r="AM129" s="36" t="s">
        <v>353</v>
      </c>
      <c r="AN129" s="159"/>
      <c r="AO129" s="159"/>
      <c r="AP129" s="159"/>
      <c r="AQ129" s="159"/>
    </row>
    <row r="130" spans="2:43" s="68" customFormat="1">
      <c r="B130" s="115" t="s">
        <v>155</v>
      </c>
      <c r="C130" s="92" t="s">
        <v>29</v>
      </c>
      <c r="D130" s="539" t="s">
        <v>354</v>
      </c>
      <c r="E130" s="451"/>
      <c r="F130" s="451"/>
      <c r="G130" s="451"/>
      <c r="H130" s="451"/>
      <c r="I130" s="513"/>
      <c r="J130" s="515" t="s">
        <v>157</v>
      </c>
      <c r="K130" s="515"/>
      <c r="L130" s="164"/>
      <c r="M130" s="430">
        <v>4800</v>
      </c>
      <c r="N130" s="431"/>
      <c r="O130" s="432"/>
      <c r="P130" s="430">
        <v>4800</v>
      </c>
      <c r="Q130" s="431"/>
      <c r="R130" s="432"/>
      <c r="S130" s="430">
        <v>0</v>
      </c>
      <c r="T130" s="431"/>
      <c r="U130" s="432"/>
      <c r="V130" s="430">
        <v>0</v>
      </c>
      <c r="W130" s="431"/>
      <c r="X130" s="432"/>
      <c r="Y130" s="430">
        <v>0</v>
      </c>
      <c r="Z130" s="431"/>
      <c r="AA130" s="432"/>
      <c r="AB130" s="398">
        <f t="shared" si="4"/>
        <v>0</v>
      </c>
      <c r="AC130" s="399"/>
      <c r="AD130" s="401"/>
      <c r="AE130" s="398">
        <v>4800</v>
      </c>
      <c r="AF130" s="399"/>
      <c r="AG130" s="401"/>
      <c r="AH130" s="398">
        <v>4800</v>
      </c>
      <c r="AI130" s="399"/>
      <c r="AJ130" s="400"/>
      <c r="AK130" s="156"/>
      <c r="AL130" s="89" t="str">
        <f t="shared" si="5"/>
        <v>93714039900000650540</v>
      </c>
      <c r="AM130" s="36" t="s">
        <v>355</v>
      </c>
      <c r="AN130" s="159"/>
      <c r="AO130" s="159"/>
      <c r="AP130" s="159"/>
      <c r="AQ130" s="159"/>
    </row>
    <row r="131" spans="2:43" s="30" customFormat="1" hidden="1">
      <c r="B131" s="109"/>
      <c r="C131" s="39"/>
      <c r="D131" s="149"/>
      <c r="E131" s="360"/>
      <c r="F131" s="360"/>
      <c r="G131" s="360"/>
      <c r="H131" s="360"/>
      <c r="I131" s="360"/>
      <c r="J131" s="360"/>
      <c r="K131" s="360"/>
      <c r="L131" s="157"/>
      <c r="M131" s="358"/>
      <c r="N131" s="358"/>
      <c r="O131" s="359"/>
      <c r="P131" s="357"/>
      <c r="Q131" s="358"/>
      <c r="R131" s="359"/>
      <c r="S131" s="357"/>
      <c r="T131" s="358"/>
      <c r="U131" s="359"/>
      <c r="V131" s="357"/>
      <c r="W131" s="358"/>
      <c r="X131" s="359"/>
      <c r="Y131" s="405"/>
      <c r="Z131" s="406"/>
      <c r="AA131" s="407"/>
      <c r="AB131" s="357"/>
      <c r="AC131" s="358"/>
      <c r="AD131" s="359"/>
      <c r="AE131" s="357"/>
      <c r="AF131" s="358"/>
      <c r="AG131" s="359"/>
      <c r="AH131" s="357"/>
      <c r="AI131" s="358"/>
      <c r="AJ131" s="412"/>
      <c r="AK131" s="80"/>
      <c r="AL131" s="70"/>
      <c r="AM131" s="159"/>
      <c r="AN131" s="159"/>
      <c r="AO131" s="159"/>
      <c r="AP131" s="159"/>
      <c r="AQ131" s="159"/>
    </row>
    <row r="132" spans="2:43" s="30" customFormat="1" ht="21.6" thickBot="1">
      <c r="B132" s="106" t="s">
        <v>30</v>
      </c>
      <c r="C132" s="94" t="s">
        <v>62</v>
      </c>
      <c r="D132" s="491" t="s">
        <v>24</v>
      </c>
      <c r="E132" s="492"/>
      <c r="F132" s="492"/>
      <c r="G132" s="492"/>
      <c r="H132" s="492"/>
      <c r="I132" s="492"/>
      <c r="J132" s="492"/>
      <c r="K132" s="492"/>
      <c r="L132" s="493"/>
      <c r="M132" s="410" t="s">
        <v>24</v>
      </c>
      <c r="N132" s="410"/>
      <c r="O132" s="410"/>
      <c r="P132" s="410" t="s">
        <v>24</v>
      </c>
      <c r="Q132" s="410"/>
      <c r="R132" s="410"/>
      <c r="S132" s="369">
        <v>5595757.54</v>
      </c>
      <c r="T132" s="369"/>
      <c r="U132" s="369"/>
      <c r="V132" s="369">
        <v>0</v>
      </c>
      <c r="W132" s="369"/>
      <c r="X132" s="369"/>
      <c r="Y132" s="369">
        <v>0</v>
      </c>
      <c r="Z132" s="369"/>
      <c r="AA132" s="369"/>
      <c r="AB132" s="369">
        <v>5595757.54</v>
      </c>
      <c r="AC132" s="369"/>
      <c r="AD132" s="369"/>
      <c r="AE132" s="410" t="s">
        <v>24</v>
      </c>
      <c r="AF132" s="410"/>
      <c r="AG132" s="410"/>
      <c r="AH132" s="410" t="s">
        <v>24</v>
      </c>
      <c r="AI132" s="410"/>
      <c r="AJ132" s="411"/>
      <c r="AK132" s="80"/>
      <c r="AL132" s="70"/>
      <c r="AM132" s="159"/>
      <c r="AN132" s="159"/>
      <c r="AO132" s="159"/>
      <c r="AP132" s="159"/>
      <c r="AQ132" s="159"/>
    </row>
    <row r="133" spans="2:43">
      <c r="AK133" s="2"/>
      <c r="AL133" s="70"/>
      <c r="AM133" s="1"/>
      <c r="AN133" s="1"/>
      <c r="AO133" s="1"/>
      <c r="AP133" s="1"/>
      <c r="AQ133" s="1"/>
    </row>
    <row r="134" spans="2:43" ht="13.8">
      <c r="B134" s="487" t="s">
        <v>60</v>
      </c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87"/>
      <c r="AE134" s="487"/>
      <c r="AF134" s="487"/>
      <c r="AG134" s="488" t="s">
        <v>31</v>
      </c>
      <c r="AH134" s="488"/>
      <c r="AI134" s="488"/>
      <c r="AJ134" s="488"/>
      <c r="AK134" s="156"/>
      <c r="AL134" s="70"/>
      <c r="AM134" s="1"/>
      <c r="AN134" s="1"/>
      <c r="AO134" s="1"/>
      <c r="AP134" s="1"/>
      <c r="AQ134" s="1"/>
    </row>
    <row r="135" spans="2:43">
      <c r="B135" s="22"/>
      <c r="C135" s="42"/>
      <c r="D135" s="42"/>
      <c r="E135" s="42"/>
      <c r="F135" s="42"/>
      <c r="G135" s="42"/>
      <c r="H135" s="42"/>
      <c r="I135" s="42"/>
      <c r="J135" s="42"/>
      <c r="K135" s="23"/>
      <c r="L135" s="87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15"/>
      <c r="Z135" s="25"/>
      <c r="AA135" s="25"/>
      <c r="AB135" s="16"/>
      <c r="AC135" s="25"/>
      <c r="AD135" s="25"/>
      <c r="AF135" s="25"/>
      <c r="AG135" s="25"/>
      <c r="AK135" s="2"/>
      <c r="AL135" s="70"/>
      <c r="AM135" s="1"/>
      <c r="AN135" s="1"/>
      <c r="AO135" s="1"/>
      <c r="AP135" s="1"/>
      <c r="AQ135" s="1"/>
    </row>
    <row r="136" spans="2:43" s="1" customFormat="1" ht="11.25" customHeight="1">
      <c r="B136" s="107"/>
      <c r="C136" s="66"/>
      <c r="D136" s="427" t="s">
        <v>88</v>
      </c>
      <c r="E136" s="427"/>
      <c r="F136" s="427"/>
      <c r="G136" s="427"/>
      <c r="H136" s="427"/>
      <c r="I136" s="427"/>
      <c r="J136" s="427"/>
      <c r="K136" s="427"/>
      <c r="L136" s="427"/>
      <c r="M136" s="376" t="s">
        <v>65</v>
      </c>
      <c r="N136" s="376"/>
      <c r="O136" s="376"/>
      <c r="P136" s="376"/>
      <c r="Q136" s="376" t="s">
        <v>11</v>
      </c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 t="s">
        <v>64</v>
      </c>
      <c r="AH136" s="376"/>
      <c r="AI136" s="376"/>
      <c r="AJ136" s="389"/>
      <c r="AK136" s="73"/>
      <c r="AL136" s="70"/>
    </row>
    <row r="137" spans="2:43" s="1" customFormat="1" ht="10.199999999999999">
      <c r="B137" s="37"/>
      <c r="C137" s="67" t="s">
        <v>12</v>
      </c>
      <c r="D137" s="428"/>
      <c r="E137" s="428"/>
      <c r="F137" s="428"/>
      <c r="G137" s="428"/>
      <c r="H137" s="428"/>
      <c r="I137" s="428"/>
      <c r="J137" s="428"/>
      <c r="K137" s="428"/>
      <c r="L137" s="428"/>
      <c r="M137" s="376"/>
      <c r="N137" s="376"/>
      <c r="O137" s="376"/>
      <c r="P137" s="376"/>
      <c r="Q137" s="376" t="s">
        <v>85</v>
      </c>
      <c r="R137" s="376"/>
      <c r="S137" s="376"/>
      <c r="T137" s="376"/>
      <c r="U137" s="347" t="s">
        <v>67</v>
      </c>
      <c r="V137" s="347"/>
      <c r="W137" s="347"/>
      <c r="X137" s="347"/>
      <c r="Y137" s="366" t="s">
        <v>72</v>
      </c>
      <c r="Z137" s="366"/>
      <c r="AA137" s="366"/>
      <c r="AB137" s="366"/>
      <c r="AC137" s="366" t="s">
        <v>15</v>
      </c>
      <c r="AD137" s="366"/>
      <c r="AE137" s="366"/>
      <c r="AF137" s="366"/>
      <c r="AG137" s="376"/>
      <c r="AH137" s="376"/>
      <c r="AI137" s="376"/>
      <c r="AJ137" s="389"/>
      <c r="AK137" s="73"/>
      <c r="AL137" s="70"/>
    </row>
    <row r="138" spans="2:43" s="1" customFormat="1" ht="10.199999999999999">
      <c r="B138" s="38" t="s">
        <v>13</v>
      </c>
      <c r="C138" s="67" t="s">
        <v>14</v>
      </c>
      <c r="D138" s="428"/>
      <c r="E138" s="428"/>
      <c r="F138" s="428"/>
      <c r="G138" s="428"/>
      <c r="H138" s="428"/>
      <c r="I138" s="428"/>
      <c r="J138" s="428"/>
      <c r="K138" s="428"/>
      <c r="L138" s="428"/>
      <c r="M138" s="376"/>
      <c r="N138" s="376"/>
      <c r="O138" s="376"/>
      <c r="P138" s="376"/>
      <c r="Q138" s="376"/>
      <c r="R138" s="376"/>
      <c r="S138" s="376"/>
      <c r="T138" s="376"/>
      <c r="U138" s="348"/>
      <c r="V138" s="348"/>
      <c r="W138" s="348"/>
      <c r="X138" s="348"/>
      <c r="Y138" s="367"/>
      <c r="Z138" s="367"/>
      <c r="AA138" s="367"/>
      <c r="AB138" s="367"/>
      <c r="AC138" s="367"/>
      <c r="AD138" s="367"/>
      <c r="AE138" s="367"/>
      <c r="AF138" s="367"/>
      <c r="AG138" s="376"/>
      <c r="AH138" s="376"/>
      <c r="AI138" s="376"/>
      <c r="AJ138" s="389"/>
      <c r="AK138" s="73"/>
      <c r="AL138" s="70"/>
    </row>
    <row r="139" spans="2:43" s="1" customFormat="1" ht="10.199999999999999">
      <c r="B139" s="37"/>
      <c r="C139" s="67" t="s">
        <v>16</v>
      </c>
      <c r="D139" s="428"/>
      <c r="E139" s="428"/>
      <c r="F139" s="428"/>
      <c r="G139" s="428"/>
      <c r="H139" s="428"/>
      <c r="I139" s="428"/>
      <c r="J139" s="428"/>
      <c r="K139" s="428"/>
      <c r="L139" s="428"/>
      <c r="M139" s="376"/>
      <c r="N139" s="376"/>
      <c r="O139" s="376"/>
      <c r="P139" s="376"/>
      <c r="Q139" s="376"/>
      <c r="R139" s="376"/>
      <c r="S139" s="376"/>
      <c r="T139" s="376"/>
      <c r="U139" s="348"/>
      <c r="V139" s="348"/>
      <c r="W139" s="348"/>
      <c r="X139" s="348"/>
      <c r="Y139" s="367"/>
      <c r="Z139" s="367"/>
      <c r="AA139" s="367"/>
      <c r="AB139" s="367"/>
      <c r="AC139" s="367"/>
      <c r="AD139" s="367"/>
      <c r="AE139" s="367"/>
      <c r="AF139" s="367"/>
      <c r="AG139" s="376"/>
      <c r="AH139" s="376"/>
      <c r="AI139" s="376"/>
      <c r="AJ139" s="389"/>
      <c r="AK139" s="73"/>
      <c r="AL139" s="70"/>
    </row>
    <row r="140" spans="2:43" s="1" customFormat="1" ht="10.199999999999999">
      <c r="B140" s="37"/>
      <c r="C140" s="67"/>
      <c r="D140" s="429"/>
      <c r="E140" s="429"/>
      <c r="F140" s="429"/>
      <c r="G140" s="429"/>
      <c r="H140" s="429"/>
      <c r="I140" s="429"/>
      <c r="J140" s="429"/>
      <c r="K140" s="429"/>
      <c r="L140" s="429"/>
      <c r="M140" s="376"/>
      <c r="N140" s="376"/>
      <c r="O140" s="376"/>
      <c r="P140" s="376"/>
      <c r="Q140" s="376"/>
      <c r="R140" s="376"/>
      <c r="S140" s="376"/>
      <c r="T140" s="376"/>
      <c r="U140" s="349"/>
      <c r="V140" s="349"/>
      <c r="W140" s="349"/>
      <c r="X140" s="349"/>
      <c r="Y140" s="368"/>
      <c r="Z140" s="368"/>
      <c r="AA140" s="368"/>
      <c r="AB140" s="368"/>
      <c r="AC140" s="368"/>
      <c r="AD140" s="368"/>
      <c r="AE140" s="368"/>
      <c r="AF140" s="368"/>
      <c r="AG140" s="376"/>
      <c r="AH140" s="376"/>
      <c r="AI140" s="376"/>
      <c r="AJ140" s="389"/>
      <c r="AK140" s="73"/>
      <c r="AL140" s="70"/>
    </row>
    <row r="141" spans="2:43" ht="13.8" thickBot="1">
      <c r="B141" s="110">
        <v>1</v>
      </c>
      <c r="C141" s="146">
        <v>2</v>
      </c>
      <c r="D141" s="494">
        <v>3</v>
      </c>
      <c r="E141" s="494"/>
      <c r="F141" s="494"/>
      <c r="G141" s="494"/>
      <c r="H141" s="494"/>
      <c r="I141" s="494"/>
      <c r="J141" s="494"/>
      <c r="K141" s="494"/>
      <c r="L141" s="494"/>
      <c r="M141" s="346" t="s">
        <v>17</v>
      </c>
      <c r="N141" s="346"/>
      <c r="O141" s="346"/>
      <c r="P141" s="346"/>
      <c r="Q141" s="346" t="s">
        <v>18</v>
      </c>
      <c r="R141" s="346"/>
      <c r="S141" s="346"/>
      <c r="T141" s="346"/>
      <c r="U141" s="346" t="s">
        <v>19</v>
      </c>
      <c r="V141" s="346"/>
      <c r="W141" s="346"/>
      <c r="X141" s="346"/>
      <c r="Y141" s="404" t="s">
        <v>20</v>
      </c>
      <c r="Z141" s="404"/>
      <c r="AA141" s="404"/>
      <c r="AB141" s="404"/>
      <c r="AC141" s="346" t="s">
        <v>21</v>
      </c>
      <c r="AD141" s="346"/>
      <c r="AE141" s="346"/>
      <c r="AF141" s="346"/>
      <c r="AG141" s="346" t="s">
        <v>22</v>
      </c>
      <c r="AH141" s="346"/>
      <c r="AI141" s="346"/>
      <c r="AJ141" s="381"/>
      <c r="AK141" s="79"/>
      <c r="AL141" s="70"/>
      <c r="AM141" s="1"/>
      <c r="AN141" s="1"/>
      <c r="AO141" s="1"/>
      <c r="AP141" s="1"/>
      <c r="AQ141" s="1"/>
    </row>
    <row r="142" spans="2:43" ht="21">
      <c r="B142" s="111" t="s">
        <v>32</v>
      </c>
      <c r="C142" s="90" t="s">
        <v>33</v>
      </c>
      <c r="D142" s="351" t="s">
        <v>24</v>
      </c>
      <c r="E142" s="352"/>
      <c r="F142" s="352"/>
      <c r="G142" s="352"/>
      <c r="H142" s="352"/>
      <c r="I142" s="352"/>
      <c r="J142" s="352"/>
      <c r="K142" s="352"/>
      <c r="L142" s="353"/>
      <c r="M142" s="321">
        <v>0</v>
      </c>
      <c r="N142" s="321"/>
      <c r="O142" s="321"/>
      <c r="P142" s="321"/>
      <c r="Q142" s="321">
        <v>-5595757.54</v>
      </c>
      <c r="R142" s="321"/>
      <c r="S142" s="321"/>
      <c r="T142" s="321"/>
      <c r="U142" s="321">
        <v>0</v>
      </c>
      <c r="V142" s="321"/>
      <c r="W142" s="321"/>
      <c r="X142" s="321"/>
      <c r="Y142" s="321">
        <v>0</v>
      </c>
      <c r="Z142" s="321"/>
      <c r="AA142" s="321"/>
      <c r="AB142" s="321"/>
      <c r="AC142" s="321">
        <v>-5595757.54</v>
      </c>
      <c r="AD142" s="321"/>
      <c r="AE142" s="321"/>
      <c r="AF142" s="321"/>
      <c r="AG142" s="321">
        <v>0</v>
      </c>
      <c r="AH142" s="321"/>
      <c r="AI142" s="321"/>
      <c r="AJ142" s="409"/>
      <c r="AK142" s="76"/>
      <c r="AL142" s="70"/>
      <c r="AM142" s="1"/>
      <c r="AN142" s="1"/>
      <c r="AO142" s="1"/>
      <c r="AP142" s="1"/>
      <c r="AQ142" s="1"/>
    </row>
    <row r="143" spans="2:43">
      <c r="B143" s="112" t="s">
        <v>34</v>
      </c>
      <c r="C143" s="91"/>
      <c r="D143" s="354"/>
      <c r="E143" s="355"/>
      <c r="F143" s="355"/>
      <c r="G143" s="355"/>
      <c r="H143" s="355"/>
      <c r="I143" s="355"/>
      <c r="J143" s="355"/>
      <c r="K143" s="355"/>
      <c r="L143" s="356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408"/>
      <c r="AK143" s="76"/>
      <c r="AL143" s="70"/>
      <c r="AM143" s="1"/>
      <c r="AN143" s="1"/>
      <c r="AO143" s="1"/>
      <c r="AP143" s="1"/>
      <c r="AQ143" s="1"/>
    </row>
    <row r="144" spans="2:43" ht="21">
      <c r="B144" s="112" t="s">
        <v>35</v>
      </c>
      <c r="C144" s="95" t="s">
        <v>36</v>
      </c>
      <c r="D144" s="354" t="s">
        <v>24</v>
      </c>
      <c r="E144" s="355"/>
      <c r="F144" s="355"/>
      <c r="G144" s="355"/>
      <c r="H144" s="355"/>
      <c r="I144" s="355"/>
      <c r="J144" s="355"/>
      <c r="K144" s="355"/>
      <c r="L144" s="356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  <c r="AH144" s="350"/>
      <c r="AI144" s="350"/>
      <c r="AJ144" s="402"/>
      <c r="AK144" s="76"/>
      <c r="AL144" s="70"/>
      <c r="AM144" s="1"/>
      <c r="AN144" s="1"/>
      <c r="AO144" s="1"/>
      <c r="AP144" s="1"/>
      <c r="AQ144" s="1"/>
    </row>
    <row r="145" spans="2:43">
      <c r="B145" s="112" t="s">
        <v>37</v>
      </c>
      <c r="C145" s="93"/>
      <c r="D145" s="354"/>
      <c r="E145" s="355"/>
      <c r="F145" s="355"/>
      <c r="G145" s="355"/>
      <c r="H145" s="355"/>
      <c r="I145" s="355"/>
      <c r="J145" s="355"/>
      <c r="K145" s="355"/>
      <c r="L145" s="356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403"/>
      <c r="AK145" s="76"/>
      <c r="AL145" s="70"/>
      <c r="AM145" s="1"/>
      <c r="AN145" s="1"/>
      <c r="AO145" s="1"/>
      <c r="AP145" s="1"/>
      <c r="AQ145" s="1"/>
    </row>
    <row r="146" spans="2:43" s="68" customFormat="1">
      <c r="B146" s="119"/>
      <c r="C146" s="120" t="s">
        <v>36</v>
      </c>
      <c r="D146" s="339"/>
      <c r="E146" s="378"/>
      <c r="F146" s="378"/>
      <c r="G146" s="378"/>
      <c r="H146" s="378"/>
      <c r="I146" s="378"/>
      <c r="J146" s="378"/>
      <c r="K146" s="378"/>
      <c r="L146" s="379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91">
        <f>Q146+U146+Y146</f>
        <v>0</v>
      </c>
      <c r="AD146" s="391"/>
      <c r="AE146" s="391"/>
      <c r="AF146" s="391"/>
      <c r="AG146" s="391"/>
      <c r="AH146" s="391"/>
      <c r="AI146" s="391"/>
      <c r="AJ146" s="393"/>
      <c r="AK146" s="167"/>
      <c r="AL146" s="122" t="str">
        <f>IF(D146="","00000000000000000000",D146)</f>
        <v>00000000000000000000</v>
      </c>
      <c r="AM146" s="128"/>
      <c r="AN146" s="128"/>
      <c r="AO146" s="128"/>
      <c r="AP146" s="128"/>
      <c r="AQ146" s="128"/>
    </row>
    <row r="147" spans="2:43" hidden="1">
      <c r="B147" s="113"/>
      <c r="C147" s="96"/>
      <c r="D147" s="517"/>
      <c r="E147" s="454"/>
      <c r="F147" s="454"/>
      <c r="G147" s="454"/>
      <c r="H147" s="454"/>
      <c r="I147" s="454"/>
      <c r="J147" s="454"/>
      <c r="K147" s="454"/>
      <c r="L147" s="518"/>
      <c r="M147" s="342"/>
      <c r="N147" s="343"/>
      <c r="O147" s="343"/>
      <c r="P147" s="344"/>
      <c r="Q147" s="342"/>
      <c r="R147" s="343"/>
      <c r="S147" s="343"/>
      <c r="T147" s="344"/>
      <c r="U147" s="342"/>
      <c r="V147" s="343"/>
      <c r="W147" s="343"/>
      <c r="X147" s="344"/>
      <c r="Y147" s="342"/>
      <c r="Z147" s="343"/>
      <c r="AA147" s="343"/>
      <c r="AB147" s="344"/>
      <c r="AC147" s="342"/>
      <c r="AD147" s="343"/>
      <c r="AE147" s="343"/>
      <c r="AF147" s="344"/>
      <c r="AG147" s="342"/>
      <c r="AH147" s="343"/>
      <c r="AI147" s="343"/>
      <c r="AJ147" s="489"/>
      <c r="AK147" s="76"/>
      <c r="AL147" s="70"/>
      <c r="AM147" s="1"/>
      <c r="AN147" s="1"/>
      <c r="AO147" s="1"/>
      <c r="AP147" s="1"/>
      <c r="AQ147" s="1"/>
    </row>
    <row r="148" spans="2:43">
      <c r="B148" s="112" t="s">
        <v>38</v>
      </c>
      <c r="C148" s="91" t="s">
        <v>39</v>
      </c>
      <c r="D148" s="354" t="s">
        <v>24</v>
      </c>
      <c r="E148" s="355"/>
      <c r="F148" s="355"/>
      <c r="G148" s="355"/>
      <c r="H148" s="355"/>
      <c r="I148" s="355"/>
      <c r="J148" s="355"/>
      <c r="K148" s="355"/>
      <c r="L148" s="356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490"/>
      <c r="AK148" s="76"/>
      <c r="AL148" s="70"/>
      <c r="AM148" s="1"/>
      <c r="AN148" s="1"/>
      <c r="AO148" s="1"/>
      <c r="AP148" s="1"/>
      <c r="AQ148" s="1"/>
    </row>
    <row r="149" spans="2:43">
      <c r="B149" s="112" t="s">
        <v>37</v>
      </c>
      <c r="C149" s="93"/>
      <c r="D149" s="354"/>
      <c r="E149" s="355"/>
      <c r="F149" s="355"/>
      <c r="G149" s="355"/>
      <c r="H149" s="355"/>
      <c r="I149" s="355"/>
      <c r="J149" s="355"/>
      <c r="K149" s="355"/>
      <c r="L149" s="356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403"/>
      <c r="AK149" s="76"/>
      <c r="AL149" s="70"/>
      <c r="AM149" s="1"/>
      <c r="AN149" s="1"/>
      <c r="AO149" s="1"/>
      <c r="AP149" s="1"/>
      <c r="AQ149" s="1"/>
    </row>
    <row r="150" spans="2:43" s="68" customFormat="1">
      <c r="B150" s="119"/>
      <c r="C150" s="120" t="s">
        <v>39</v>
      </c>
      <c r="D150" s="339"/>
      <c r="E150" s="378"/>
      <c r="F150" s="378"/>
      <c r="G150" s="378"/>
      <c r="H150" s="378"/>
      <c r="I150" s="378"/>
      <c r="J150" s="378"/>
      <c r="K150" s="378"/>
      <c r="L150" s="379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91">
        <f>Q150+U150+Y150</f>
        <v>0</v>
      </c>
      <c r="AD150" s="391"/>
      <c r="AE150" s="391"/>
      <c r="AF150" s="391"/>
      <c r="AG150" s="391"/>
      <c r="AH150" s="391"/>
      <c r="AI150" s="391"/>
      <c r="AJ150" s="393"/>
      <c r="AK150" s="167"/>
      <c r="AL150" s="122" t="str">
        <f>IF(D150="","00000000000000000000",D150)</f>
        <v>00000000000000000000</v>
      </c>
      <c r="AM150" s="128"/>
      <c r="AN150" s="128"/>
      <c r="AO150" s="128"/>
      <c r="AP150" s="128"/>
      <c r="AQ150" s="128"/>
    </row>
    <row r="151" spans="2:43" hidden="1">
      <c r="B151" s="113"/>
      <c r="C151" s="99"/>
      <c r="D151" s="517"/>
      <c r="E151" s="454"/>
      <c r="F151" s="454"/>
      <c r="G151" s="454"/>
      <c r="H151" s="454"/>
      <c r="I151" s="454"/>
      <c r="J151" s="454"/>
      <c r="K151" s="454"/>
      <c r="L151" s="518"/>
      <c r="M151" s="370"/>
      <c r="N151" s="371"/>
      <c r="O151" s="371"/>
      <c r="P151" s="372"/>
      <c r="Q151" s="370"/>
      <c r="R151" s="371"/>
      <c r="S151" s="371"/>
      <c r="T151" s="372"/>
      <c r="U151" s="370"/>
      <c r="V151" s="371"/>
      <c r="W151" s="371"/>
      <c r="X151" s="372"/>
      <c r="Y151" s="370"/>
      <c r="Z151" s="371"/>
      <c r="AA151" s="371"/>
      <c r="AB151" s="372"/>
      <c r="AC151" s="370"/>
      <c r="AD151" s="371"/>
      <c r="AE151" s="371"/>
      <c r="AF151" s="372"/>
      <c r="AG151" s="370"/>
      <c r="AH151" s="371"/>
      <c r="AI151" s="371"/>
      <c r="AJ151" s="520"/>
      <c r="AK151" s="82"/>
      <c r="AL151" s="70"/>
      <c r="AM151" s="1"/>
      <c r="AN151" s="1"/>
      <c r="AO151" s="1"/>
      <c r="AP151" s="1"/>
      <c r="AQ151" s="1"/>
    </row>
    <row r="152" spans="2:43">
      <c r="B152" s="112" t="s">
        <v>40</v>
      </c>
      <c r="C152" s="91" t="s">
        <v>41</v>
      </c>
      <c r="D152" s="354" t="s">
        <v>24</v>
      </c>
      <c r="E152" s="355"/>
      <c r="F152" s="355"/>
      <c r="G152" s="355"/>
      <c r="H152" s="355"/>
      <c r="I152" s="355"/>
      <c r="J152" s="355"/>
      <c r="K152" s="355"/>
      <c r="L152" s="356"/>
      <c r="M152" s="337"/>
      <c r="N152" s="337"/>
      <c r="O152" s="337"/>
      <c r="P152" s="337"/>
      <c r="Q152" s="330" t="s">
        <v>24</v>
      </c>
      <c r="R152" s="330"/>
      <c r="S152" s="330"/>
      <c r="T152" s="330"/>
      <c r="U152" s="328">
        <v>0</v>
      </c>
      <c r="V152" s="328"/>
      <c r="W152" s="328"/>
      <c r="X152" s="328"/>
      <c r="Y152" s="328">
        <v>0</v>
      </c>
      <c r="Z152" s="328"/>
      <c r="AA152" s="328"/>
      <c r="AB152" s="328"/>
      <c r="AC152" s="328">
        <v>0</v>
      </c>
      <c r="AD152" s="328"/>
      <c r="AE152" s="328"/>
      <c r="AF152" s="328"/>
      <c r="AG152" s="328">
        <v>0</v>
      </c>
      <c r="AH152" s="328"/>
      <c r="AI152" s="328"/>
      <c r="AJ152" s="490"/>
      <c r="AK152" s="76"/>
      <c r="AL152" s="70"/>
      <c r="AM152" s="1"/>
      <c r="AN152" s="1"/>
      <c r="AO152" s="1"/>
      <c r="AP152" s="1"/>
      <c r="AQ152" s="1"/>
    </row>
    <row r="153" spans="2:43">
      <c r="B153" s="112" t="s">
        <v>93</v>
      </c>
      <c r="C153" s="91" t="s">
        <v>42</v>
      </c>
      <c r="D153" s="354" t="s">
        <v>92</v>
      </c>
      <c r="E153" s="355"/>
      <c r="F153" s="355"/>
      <c r="G153" s="355"/>
      <c r="H153" s="355"/>
      <c r="I153" s="355"/>
      <c r="J153" s="355"/>
      <c r="K153" s="355"/>
      <c r="L153" s="356"/>
      <c r="M153" s="328"/>
      <c r="N153" s="328"/>
      <c r="O153" s="328"/>
      <c r="P153" s="328"/>
      <c r="Q153" s="330" t="s">
        <v>92</v>
      </c>
      <c r="R153" s="330"/>
      <c r="S153" s="330"/>
      <c r="T153" s="330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30" t="s">
        <v>92</v>
      </c>
      <c r="AH153" s="330"/>
      <c r="AI153" s="330"/>
      <c r="AJ153" s="380"/>
      <c r="AK153" s="82"/>
      <c r="AL153" s="158"/>
      <c r="AM153" s="1"/>
      <c r="AN153" s="1"/>
      <c r="AO153" s="1"/>
      <c r="AP153" s="1"/>
      <c r="AQ153" s="1"/>
    </row>
    <row r="154" spans="2:43" s="68" customFormat="1">
      <c r="B154" s="119"/>
      <c r="C154" s="120" t="s">
        <v>42</v>
      </c>
      <c r="D154" s="339"/>
      <c r="E154" s="378"/>
      <c r="F154" s="378"/>
      <c r="G154" s="378"/>
      <c r="H154" s="378"/>
      <c r="I154" s="378"/>
      <c r="J154" s="378"/>
      <c r="K154" s="378"/>
      <c r="L154" s="379"/>
      <c r="M154" s="341"/>
      <c r="N154" s="341"/>
      <c r="O154" s="341"/>
      <c r="P154" s="341"/>
      <c r="Q154" s="338" t="s">
        <v>24</v>
      </c>
      <c r="R154" s="338"/>
      <c r="S154" s="338"/>
      <c r="T154" s="338"/>
      <c r="U154" s="323"/>
      <c r="V154" s="323"/>
      <c r="W154" s="323"/>
      <c r="X154" s="323"/>
      <c r="Y154" s="323"/>
      <c r="Z154" s="323"/>
      <c r="AA154" s="323"/>
      <c r="AB154" s="323"/>
      <c r="AC154" s="391">
        <f>U154+Y154</f>
        <v>0</v>
      </c>
      <c r="AD154" s="391"/>
      <c r="AE154" s="391"/>
      <c r="AF154" s="391"/>
      <c r="AG154" s="338" t="s">
        <v>24</v>
      </c>
      <c r="AH154" s="338"/>
      <c r="AI154" s="338"/>
      <c r="AJ154" s="392"/>
      <c r="AK154" s="167"/>
      <c r="AL154" s="122" t="str">
        <f>IF(D154="","00000000000000000000",D154)</f>
        <v>00000000000000000000</v>
      </c>
      <c r="AM154" s="128"/>
      <c r="AN154" s="128"/>
      <c r="AO154" s="128"/>
      <c r="AP154" s="128"/>
      <c r="AQ154" s="168"/>
    </row>
    <row r="155" spans="2:43">
      <c r="B155" s="112" t="s">
        <v>91</v>
      </c>
      <c r="C155" s="91" t="s">
        <v>43</v>
      </c>
      <c r="D155" s="354" t="s">
        <v>92</v>
      </c>
      <c r="E155" s="355"/>
      <c r="F155" s="355"/>
      <c r="G155" s="355"/>
      <c r="H155" s="355"/>
      <c r="I155" s="355"/>
      <c r="J155" s="355"/>
      <c r="K155" s="355"/>
      <c r="L155" s="356"/>
      <c r="M155" s="328"/>
      <c r="N155" s="328"/>
      <c r="O155" s="328"/>
      <c r="P155" s="328"/>
      <c r="Q155" s="330" t="s">
        <v>92</v>
      </c>
      <c r="R155" s="330"/>
      <c r="S155" s="330"/>
      <c r="T155" s="330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30" t="s">
        <v>92</v>
      </c>
      <c r="AH155" s="330"/>
      <c r="AI155" s="330"/>
      <c r="AJ155" s="380"/>
      <c r="AK155" s="82"/>
      <c r="AL155" s="158"/>
      <c r="AM155" s="159"/>
      <c r="AN155" s="159"/>
      <c r="AO155" s="159"/>
      <c r="AP155" s="159"/>
      <c r="AQ155" s="1"/>
    </row>
    <row r="156" spans="2:43">
      <c r="B156" s="119"/>
      <c r="C156" s="120" t="s">
        <v>43</v>
      </c>
      <c r="D156" s="339"/>
      <c r="E156" s="378"/>
      <c r="F156" s="378"/>
      <c r="G156" s="378"/>
      <c r="H156" s="378"/>
      <c r="I156" s="378"/>
      <c r="J156" s="378"/>
      <c r="K156" s="378"/>
      <c r="L156" s="379"/>
      <c r="M156" s="341"/>
      <c r="N156" s="341"/>
      <c r="O156" s="341"/>
      <c r="P156" s="341"/>
      <c r="Q156" s="338" t="s">
        <v>24</v>
      </c>
      <c r="R156" s="338"/>
      <c r="S156" s="338"/>
      <c r="T156" s="338"/>
      <c r="U156" s="323"/>
      <c r="V156" s="323"/>
      <c r="W156" s="323"/>
      <c r="X156" s="323"/>
      <c r="Y156" s="323"/>
      <c r="Z156" s="323"/>
      <c r="AA156" s="323"/>
      <c r="AB156" s="323"/>
      <c r="AC156" s="391">
        <f>U156+Y156</f>
        <v>0</v>
      </c>
      <c r="AD156" s="391"/>
      <c r="AE156" s="391"/>
      <c r="AF156" s="391"/>
      <c r="AG156" s="338" t="s">
        <v>24</v>
      </c>
      <c r="AH156" s="338"/>
      <c r="AI156" s="338"/>
      <c r="AJ156" s="392"/>
      <c r="AK156" s="121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4"/>
    </row>
    <row r="157" spans="2:43" ht="21">
      <c r="B157" s="112" t="s">
        <v>44</v>
      </c>
      <c r="C157" s="91" t="s">
        <v>45</v>
      </c>
      <c r="D157" s="354" t="s">
        <v>24</v>
      </c>
      <c r="E157" s="355"/>
      <c r="F157" s="355"/>
      <c r="G157" s="355"/>
      <c r="H157" s="355"/>
      <c r="I157" s="355"/>
      <c r="J157" s="355"/>
      <c r="K157" s="355"/>
      <c r="L157" s="356"/>
      <c r="M157" s="330" t="s">
        <v>24</v>
      </c>
      <c r="N157" s="330"/>
      <c r="O157" s="330"/>
      <c r="P157" s="330"/>
      <c r="Q157" s="361">
        <f>Q158</f>
        <v>-5595757.54</v>
      </c>
      <c r="R157" s="362"/>
      <c r="S157" s="362"/>
      <c r="T157" s="363"/>
      <c r="U157" s="361">
        <f>U158+U172</f>
        <v>0</v>
      </c>
      <c r="V157" s="362"/>
      <c r="W157" s="362"/>
      <c r="X157" s="363"/>
      <c r="Y157" s="361">
        <f>Y172</f>
        <v>0</v>
      </c>
      <c r="Z157" s="362"/>
      <c r="AA157" s="362"/>
      <c r="AB157" s="363"/>
      <c r="AC157" s="361">
        <f>AC158+AC172</f>
        <v>-5595757.54</v>
      </c>
      <c r="AD157" s="362"/>
      <c r="AE157" s="362"/>
      <c r="AF157" s="363"/>
      <c r="AG157" s="330" t="s">
        <v>24</v>
      </c>
      <c r="AH157" s="330"/>
      <c r="AI157" s="330"/>
      <c r="AJ157" s="380"/>
      <c r="AK157" s="82"/>
      <c r="AL157" s="158"/>
      <c r="AM157" s="159"/>
      <c r="AN157" s="159"/>
      <c r="AO157" s="159"/>
      <c r="AP157" s="159"/>
      <c r="AQ157" s="1"/>
    </row>
    <row r="158" spans="2:43" ht="31.2">
      <c r="B158" s="112" t="s">
        <v>46</v>
      </c>
      <c r="C158" s="91" t="s">
        <v>47</v>
      </c>
      <c r="D158" s="354" t="s">
        <v>24</v>
      </c>
      <c r="E158" s="355"/>
      <c r="F158" s="355"/>
      <c r="G158" s="355"/>
      <c r="H158" s="355"/>
      <c r="I158" s="355"/>
      <c r="J158" s="355"/>
      <c r="K158" s="355"/>
      <c r="L158" s="356"/>
      <c r="M158" s="330" t="s">
        <v>24</v>
      </c>
      <c r="N158" s="330"/>
      <c r="O158" s="330"/>
      <c r="P158" s="330"/>
      <c r="Q158" s="328">
        <f>SUM(Q160:Q161)</f>
        <v>-5595757.54</v>
      </c>
      <c r="R158" s="328"/>
      <c r="S158" s="328"/>
      <c r="T158" s="328"/>
      <c r="U158" s="328">
        <f>SUM(U160:U161)</f>
        <v>0</v>
      </c>
      <c r="V158" s="328"/>
      <c r="W158" s="328"/>
      <c r="X158" s="328"/>
      <c r="Y158" s="330" t="s">
        <v>24</v>
      </c>
      <c r="Z158" s="330"/>
      <c r="AA158" s="330"/>
      <c r="AB158" s="330"/>
      <c r="AC158" s="328">
        <f>SUM(AC160:AC161)</f>
        <v>-5595757.54</v>
      </c>
      <c r="AD158" s="328"/>
      <c r="AE158" s="328"/>
      <c r="AF158" s="328"/>
      <c r="AG158" s="330" t="s">
        <v>24</v>
      </c>
      <c r="AH158" s="330"/>
      <c r="AI158" s="330"/>
      <c r="AJ158" s="380"/>
      <c r="AK158" s="82"/>
      <c r="AL158" s="158"/>
      <c r="AM158" s="159"/>
      <c r="AN158" s="159"/>
      <c r="AO158" s="159"/>
      <c r="AP158" s="159"/>
      <c r="AQ158" s="1"/>
    </row>
    <row r="159" spans="2:43">
      <c r="B159" s="112" t="s">
        <v>37</v>
      </c>
      <c r="C159" s="91"/>
      <c r="D159" s="354"/>
      <c r="E159" s="355"/>
      <c r="F159" s="355"/>
      <c r="G159" s="355"/>
      <c r="H159" s="355"/>
      <c r="I159" s="355"/>
      <c r="J159" s="355"/>
      <c r="K159" s="355"/>
      <c r="L159" s="356"/>
      <c r="M159" s="325"/>
      <c r="N159" s="326"/>
      <c r="O159" s="326"/>
      <c r="P159" s="327"/>
      <c r="Q159" s="325"/>
      <c r="R159" s="326"/>
      <c r="S159" s="326"/>
      <c r="T159" s="327"/>
      <c r="U159" s="325"/>
      <c r="V159" s="326"/>
      <c r="W159" s="326"/>
      <c r="X159" s="327"/>
      <c r="Y159" s="325"/>
      <c r="Z159" s="326"/>
      <c r="AA159" s="326"/>
      <c r="AB159" s="327"/>
      <c r="AC159" s="325"/>
      <c r="AD159" s="326"/>
      <c r="AE159" s="326"/>
      <c r="AF159" s="327"/>
      <c r="AG159" s="325"/>
      <c r="AH159" s="326"/>
      <c r="AI159" s="326"/>
      <c r="AJ159" s="388"/>
      <c r="AK159" s="82"/>
      <c r="AL159" s="158"/>
      <c r="AM159" s="159"/>
      <c r="AN159" s="159"/>
      <c r="AO159" s="159"/>
      <c r="AP159" s="159"/>
      <c r="AQ159" s="1"/>
    </row>
    <row r="160" spans="2:43" ht="21">
      <c r="B160" s="112" t="s">
        <v>48</v>
      </c>
      <c r="C160" s="95" t="s">
        <v>49</v>
      </c>
      <c r="D160" s="354" t="s">
        <v>24</v>
      </c>
      <c r="E160" s="355"/>
      <c r="F160" s="355"/>
      <c r="G160" s="355"/>
      <c r="H160" s="355"/>
      <c r="I160" s="355"/>
      <c r="J160" s="355"/>
      <c r="K160" s="355"/>
      <c r="L160" s="356"/>
      <c r="M160" s="365" t="s">
        <v>24</v>
      </c>
      <c r="N160" s="365"/>
      <c r="O160" s="365"/>
      <c r="P160" s="365"/>
      <c r="Q160" s="390">
        <v>-17799816.289999999</v>
      </c>
      <c r="R160" s="390"/>
      <c r="S160" s="390"/>
      <c r="T160" s="390"/>
      <c r="U160" s="390">
        <v>0</v>
      </c>
      <c r="V160" s="390"/>
      <c r="W160" s="390"/>
      <c r="X160" s="390"/>
      <c r="Y160" s="365" t="s">
        <v>24</v>
      </c>
      <c r="Z160" s="365"/>
      <c r="AA160" s="365"/>
      <c r="AB160" s="365"/>
      <c r="AC160" s="398">
        <f>Q160+U160</f>
        <v>-17799816.289999999</v>
      </c>
      <c r="AD160" s="399"/>
      <c r="AE160" s="399"/>
      <c r="AF160" s="401"/>
      <c r="AG160" s="365" t="s">
        <v>24</v>
      </c>
      <c r="AH160" s="365"/>
      <c r="AI160" s="365"/>
      <c r="AJ160" s="397"/>
      <c r="AK160" s="163"/>
      <c r="AL160" s="160"/>
      <c r="AM160" s="160"/>
      <c r="AN160" s="160"/>
      <c r="AO160" s="160"/>
      <c r="AP160" s="160"/>
      <c r="AQ160" s="1"/>
    </row>
    <row r="161" spans="2:43" ht="21.6" thickBot="1">
      <c r="B161" s="112" t="s">
        <v>50</v>
      </c>
      <c r="C161" s="94" t="s">
        <v>51</v>
      </c>
      <c r="D161" s="491" t="s">
        <v>24</v>
      </c>
      <c r="E161" s="492"/>
      <c r="F161" s="492"/>
      <c r="G161" s="492"/>
      <c r="H161" s="492"/>
      <c r="I161" s="492"/>
      <c r="J161" s="492"/>
      <c r="K161" s="492"/>
      <c r="L161" s="493"/>
      <c r="M161" s="332" t="s">
        <v>24</v>
      </c>
      <c r="N161" s="332"/>
      <c r="O161" s="332"/>
      <c r="P161" s="332"/>
      <c r="Q161" s="519">
        <v>12204058.75</v>
      </c>
      <c r="R161" s="519"/>
      <c r="S161" s="519"/>
      <c r="T161" s="519"/>
      <c r="U161" s="519">
        <v>0</v>
      </c>
      <c r="V161" s="519"/>
      <c r="W161" s="519"/>
      <c r="X161" s="519"/>
      <c r="Y161" s="332" t="s">
        <v>24</v>
      </c>
      <c r="Z161" s="332"/>
      <c r="AA161" s="332"/>
      <c r="AB161" s="332"/>
      <c r="AC161" s="394">
        <f>Q161+U161</f>
        <v>12204058.75</v>
      </c>
      <c r="AD161" s="394"/>
      <c r="AE161" s="394"/>
      <c r="AF161" s="394"/>
      <c r="AG161" s="332" t="s">
        <v>24</v>
      </c>
      <c r="AH161" s="332"/>
      <c r="AI161" s="332"/>
      <c r="AJ161" s="396"/>
      <c r="AK161" s="163"/>
      <c r="AL161" s="160"/>
      <c r="AM161" s="160"/>
      <c r="AN161" s="160"/>
      <c r="AO161" s="160"/>
      <c r="AP161" s="160"/>
      <c r="AQ161" s="1"/>
    </row>
    <row r="162" spans="2:43">
      <c r="B162" s="45"/>
      <c r="C162" s="32"/>
      <c r="D162" s="32"/>
      <c r="E162" s="32"/>
      <c r="F162" s="32"/>
      <c r="G162" s="32"/>
      <c r="H162" s="32"/>
      <c r="I162" s="32"/>
      <c r="J162" s="32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47"/>
      <c r="Z162" s="158"/>
      <c r="AA162" s="158"/>
      <c r="AB162" s="158"/>
      <c r="AC162" s="158"/>
      <c r="AD162" s="158"/>
      <c r="AF162" s="158"/>
      <c r="AG162" s="158"/>
      <c r="AK162" s="34"/>
      <c r="AL162" s="160"/>
      <c r="AM162" s="160"/>
      <c r="AN162" s="160"/>
      <c r="AO162" s="160"/>
      <c r="AP162" s="160"/>
      <c r="AQ162" s="1"/>
    </row>
    <row r="163" spans="2:43">
      <c r="B163" s="45"/>
      <c r="C163" s="32"/>
      <c r="D163" s="32"/>
      <c r="E163" s="32"/>
      <c r="F163" s="32"/>
      <c r="G163" s="32"/>
      <c r="H163" s="32"/>
      <c r="I163" s="32"/>
      <c r="J163" s="32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47"/>
      <c r="Z163" s="158"/>
      <c r="AA163" s="158"/>
      <c r="AB163" s="158"/>
      <c r="AC163" s="158"/>
      <c r="AD163" s="158"/>
      <c r="AF163" s="158"/>
      <c r="AG163" s="158"/>
      <c r="AK163" s="77"/>
      <c r="AL163" s="160"/>
      <c r="AM163" s="160"/>
      <c r="AN163" s="160"/>
      <c r="AO163" s="160"/>
      <c r="AP163" s="160"/>
      <c r="AQ163" s="1"/>
    </row>
    <row r="164" spans="2:43">
      <c r="B164" s="45"/>
      <c r="C164" s="32"/>
      <c r="D164" s="32"/>
      <c r="E164" s="32"/>
      <c r="F164" s="32"/>
      <c r="G164" s="32"/>
      <c r="H164" s="32"/>
      <c r="I164" s="32"/>
      <c r="J164" s="32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AC164" s="156"/>
      <c r="AD164" s="156"/>
      <c r="AF164" s="156"/>
      <c r="AG164" s="395" t="s">
        <v>61</v>
      </c>
      <c r="AH164" s="395"/>
      <c r="AI164" s="395"/>
      <c r="AJ164" s="395"/>
      <c r="AK164" s="161"/>
      <c r="AL164" s="160"/>
      <c r="AM164" s="160"/>
      <c r="AN164" s="160"/>
      <c r="AO164" s="160"/>
      <c r="AP164" s="160"/>
      <c r="AQ164" s="1"/>
    </row>
    <row r="165" spans="2:43">
      <c r="B165" s="49"/>
      <c r="C165" s="50"/>
      <c r="D165" s="50"/>
      <c r="E165" s="50"/>
      <c r="F165" s="50"/>
      <c r="G165" s="50"/>
      <c r="H165" s="50"/>
      <c r="I165" s="50"/>
      <c r="J165" s="50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51"/>
      <c r="Z165" s="18"/>
      <c r="AA165" s="18"/>
      <c r="AB165" s="18"/>
      <c r="AC165" s="18"/>
      <c r="AD165" s="18"/>
      <c r="AF165" s="18"/>
      <c r="AG165" s="18"/>
      <c r="AK165" s="161"/>
      <c r="AL165" s="160"/>
      <c r="AM165" s="160"/>
      <c r="AN165" s="160"/>
      <c r="AO165" s="160"/>
      <c r="AP165" s="160"/>
      <c r="AQ165" s="1"/>
    </row>
    <row r="166" spans="2:43" s="1" customFormat="1" ht="12.75" customHeight="1">
      <c r="B166" s="107"/>
      <c r="C166" s="66"/>
      <c r="D166" s="427" t="s">
        <v>57</v>
      </c>
      <c r="E166" s="427"/>
      <c r="F166" s="427"/>
      <c r="G166" s="427"/>
      <c r="H166" s="427"/>
      <c r="I166" s="427"/>
      <c r="J166" s="427"/>
      <c r="K166" s="427"/>
      <c r="L166" s="427"/>
      <c r="M166" s="376" t="s">
        <v>65</v>
      </c>
      <c r="N166" s="376"/>
      <c r="O166" s="376"/>
      <c r="P166" s="376"/>
      <c r="Q166" s="376" t="s">
        <v>11</v>
      </c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 t="s">
        <v>64</v>
      </c>
      <c r="AH166" s="376"/>
      <c r="AI166" s="376"/>
      <c r="AJ166" s="389"/>
      <c r="AK166" s="161"/>
      <c r="AL166" s="160"/>
      <c r="AM166" s="160"/>
      <c r="AN166" s="160"/>
      <c r="AO166" s="160"/>
      <c r="AP166" s="160"/>
    </row>
    <row r="167" spans="2:43" s="1" customFormat="1" ht="10.199999999999999">
      <c r="B167" s="37"/>
      <c r="C167" s="67" t="s">
        <v>12</v>
      </c>
      <c r="D167" s="428"/>
      <c r="E167" s="428"/>
      <c r="F167" s="428"/>
      <c r="G167" s="428"/>
      <c r="H167" s="428"/>
      <c r="I167" s="428"/>
      <c r="J167" s="428"/>
      <c r="K167" s="428"/>
      <c r="L167" s="428"/>
      <c r="M167" s="376"/>
      <c r="N167" s="376"/>
      <c r="O167" s="376"/>
      <c r="P167" s="376"/>
      <c r="Q167" s="376" t="s">
        <v>71</v>
      </c>
      <c r="R167" s="376"/>
      <c r="S167" s="376"/>
      <c r="T167" s="376"/>
      <c r="U167" s="347" t="s">
        <v>67</v>
      </c>
      <c r="V167" s="347"/>
      <c r="W167" s="347"/>
      <c r="X167" s="347"/>
      <c r="Y167" s="366" t="s">
        <v>72</v>
      </c>
      <c r="Z167" s="366"/>
      <c r="AA167" s="366"/>
      <c r="AB167" s="366"/>
      <c r="AC167" s="366" t="s">
        <v>15</v>
      </c>
      <c r="AD167" s="366"/>
      <c r="AE167" s="366"/>
      <c r="AF167" s="366"/>
      <c r="AG167" s="376"/>
      <c r="AH167" s="376"/>
      <c r="AI167" s="376"/>
      <c r="AJ167" s="389"/>
      <c r="AK167" s="161"/>
      <c r="AL167" s="160"/>
      <c r="AM167" s="160"/>
      <c r="AN167" s="160"/>
      <c r="AO167" s="160"/>
      <c r="AP167" s="160"/>
    </row>
    <row r="168" spans="2:43" s="1" customFormat="1" ht="10.199999999999999">
      <c r="B168" s="38" t="s">
        <v>13</v>
      </c>
      <c r="C168" s="67" t="s">
        <v>14</v>
      </c>
      <c r="D168" s="428"/>
      <c r="E168" s="428"/>
      <c r="F168" s="428"/>
      <c r="G168" s="428"/>
      <c r="H168" s="428"/>
      <c r="I168" s="428"/>
      <c r="J168" s="428"/>
      <c r="K168" s="428"/>
      <c r="L168" s="428"/>
      <c r="M168" s="376"/>
      <c r="N168" s="376"/>
      <c r="O168" s="376"/>
      <c r="P168" s="376"/>
      <c r="Q168" s="376"/>
      <c r="R168" s="376"/>
      <c r="S168" s="376"/>
      <c r="T168" s="376"/>
      <c r="U168" s="348"/>
      <c r="V168" s="348"/>
      <c r="W168" s="348"/>
      <c r="X168" s="348"/>
      <c r="Y168" s="367"/>
      <c r="Z168" s="367"/>
      <c r="AA168" s="367"/>
      <c r="AB168" s="367"/>
      <c r="AC168" s="367"/>
      <c r="AD168" s="367"/>
      <c r="AE168" s="367"/>
      <c r="AF168" s="367"/>
      <c r="AG168" s="376"/>
      <c r="AH168" s="376"/>
      <c r="AI168" s="376"/>
      <c r="AJ168" s="389"/>
      <c r="AK168" s="161"/>
      <c r="AL168" s="160"/>
      <c r="AM168" s="160"/>
      <c r="AN168" s="160"/>
      <c r="AO168" s="160"/>
      <c r="AP168" s="160"/>
    </row>
    <row r="169" spans="2:43" s="1" customFormat="1" ht="10.199999999999999">
      <c r="B169" s="37"/>
      <c r="C169" s="67" t="s">
        <v>16</v>
      </c>
      <c r="D169" s="428"/>
      <c r="E169" s="428"/>
      <c r="F169" s="428"/>
      <c r="G169" s="428"/>
      <c r="H169" s="428"/>
      <c r="I169" s="428"/>
      <c r="J169" s="428"/>
      <c r="K169" s="428"/>
      <c r="L169" s="428"/>
      <c r="M169" s="376"/>
      <c r="N169" s="376"/>
      <c r="O169" s="376"/>
      <c r="P169" s="376"/>
      <c r="Q169" s="376"/>
      <c r="R169" s="376"/>
      <c r="S169" s="376"/>
      <c r="T169" s="376"/>
      <c r="U169" s="348"/>
      <c r="V169" s="348"/>
      <c r="W169" s="348"/>
      <c r="X169" s="348"/>
      <c r="Y169" s="367"/>
      <c r="Z169" s="367"/>
      <c r="AA169" s="367"/>
      <c r="AB169" s="367"/>
      <c r="AC169" s="367"/>
      <c r="AD169" s="367"/>
      <c r="AE169" s="367"/>
      <c r="AF169" s="367"/>
      <c r="AG169" s="376"/>
      <c r="AH169" s="376"/>
      <c r="AI169" s="376"/>
      <c r="AJ169" s="389"/>
      <c r="AK169" s="161"/>
      <c r="AL169" s="160"/>
      <c r="AM169" s="160"/>
      <c r="AN169" s="160"/>
      <c r="AO169" s="160"/>
      <c r="AP169" s="160"/>
    </row>
    <row r="170" spans="2:43" s="1" customFormat="1" ht="10.199999999999999">
      <c r="B170" s="37"/>
      <c r="C170" s="67"/>
      <c r="D170" s="429"/>
      <c r="E170" s="429"/>
      <c r="F170" s="429"/>
      <c r="G170" s="429"/>
      <c r="H170" s="429"/>
      <c r="I170" s="429"/>
      <c r="J170" s="429"/>
      <c r="K170" s="429"/>
      <c r="L170" s="429"/>
      <c r="M170" s="376"/>
      <c r="N170" s="376"/>
      <c r="O170" s="376"/>
      <c r="P170" s="376"/>
      <c r="Q170" s="376"/>
      <c r="R170" s="376"/>
      <c r="S170" s="376"/>
      <c r="T170" s="376"/>
      <c r="U170" s="349"/>
      <c r="V170" s="349"/>
      <c r="W170" s="349"/>
      <c r="X170" s="349"/>
      <c r="Y170" s="368"/>
      <c r="Z170" s="368"/>
      <c r="AA170" s="368"/>
      <c r="AB170" s="368"/>
      <c r="AC170" s="368"/>
      <c r="AD170" s="368"/>
      <c r="AE170" s="368"/>
      <c r="AF170" s="368"/>
      <c r="AG170" s="376"/>
      <c r="AH170" s="376"/>
      <c r="AI170" s="376"/>
      <c r="AJ170" s="389"/>
      <c r="AK170" s="161"/>
      <c r="AL170" s="160"/>
      <c r="AM170" s="160"/>
      <c r="AN170" s="160"/>
      <c r="AO170" s="160"/>
      <c r="AP170" s="160"/>
    </row>
    <row r="171" spans="2:43" ht="13.8" thickBot="1">
      <c r="B171" s="110">
        <v>1</v>
      </c>
      <c r="C171" s="146">
        <v>2</v>
      </c>
      <c r="D171" s="494">
        <v>3</v>
      </c>
      <c r="E171" s="494"/>
      <c r="F171" s="494"/>
      <c r="G171" s="494"/>
      <c r="H171" s="494"/>
      <c r="I171" s="494"/>
      <c r="J171" s="494"/>
      <c r="K171" s="494"/>
      <c r="L171" s="494"/>
      <c r="M171" s="346" t="s">
        <v>17</v>
      </c>
      <c r="N171" s="346"/>
      <c r="O171" s="346"/>
      <c r="P171" s="346"/>
      <c r="Q171" s="346" t="s">
        <v>18</v>
      </c>
      <c r="R171" s="346"/>
      <c r="S171" s="346"/>
      <c r="T171" s="346"/>
      <c r="U171" s="346" t="s">
        <v>19</v>
      </c>
      <c r="V171" s="346"/>
      <c r="W171" s="346"/>
      <c r="X171" s="346"/>
      <c r="Y171" s="404" t="s">
        <v>20</v>
      </c>
      <c r="Z171" s="404"/>
      <c r="AA171" s="404"/>
      <c r="AB171" s="404"/>
      <c r="AC171" s="346" t="s">
        <v>21</v>
      </c>
      <c r="AD171" s="346"/>
      <c r="AE171" s="346"/>
      <c r="AF171" s="346"/>
      <c r="AG171" s="346" t="s">
        <v>22</v>
      </c>
      <c r="AH171" s="346"/>
      <c r="AI171" s="346"/>
      <c r="AJ171" s="381"/>
      <c r="AK171" s="161"/>
      <c r="AL171" s="160"/>
      <c r="AM171" s="160"/>
      <c r="AN171" s="160"/>
      <c r="AO171" s="160"/>
      <c r="AP171" s="160"/>
      <c r="AQ171" s="1"/>
    </row>
    <row r="172" spans="2:43" ht="21">
      <c r="B172" s="111" t="s">
        <v>52</v>
      </c>
      <c r="C172" s="90" t="s">
        <v>53</v>
      </c>
      <c r="D172" s="351" t="s">
        <v>24</v>
      </c>
      <c r="E172" s="352"/>
      <c r="F172" s="352"/>
      <c r="G172" s="352"/>
      <c r="H172" s="352"/>
      <c r="I172" s="352"/>
      <c r="J172" s="352"/>
      <c r="K172" s="352"/>
      <c r="L172" s="353"/>
      <c r="M172" s="336" t="s">
        <v>24</v>
      </c>
      <c r="N172" s="336"/>
      <c r="O172" s="336"/>
      <c r="P172" s="336"/>
      <c r="Q172" s="336" t="s">
        <v>24</v>
      </c>
      <c r="R172" s="336"/>
      <c r="S172" s="336"/>
      <c r="T172" s="336"/>
      <c r="U172" s="383">
        <f>SUM(U174:U175)</f>
        <v>0</v>
      </c>
      <c r="V172" s="383"/>
      <c r="W172" s="383"/>
      <c r="X172" s="383"/>
      <c r="Y172" s="383">
        <f>SUM(Y174:Y175)</f>
        <v>0</v>
      </c>
      <c r="Z172" s="383"/>
      <c r="AA172" s="383"/>
      <c r="AB172" s="383"/>
      <c r="AC172" s="383">
        <f>SUM(AC174:AC175)</f>
        <v>0</v>
      </c>
      <c r="AD172" s="383"/>
      <c r="AE172" s="383"/>
      <c r="AF172" s="383"/>
      <c r="AG172" s="336" t="s">
        <v>24</v>
      </c>
      <c r="AH172" s="336"/>
      <c r="AI172" s="336"/>
      <c r="AJ172" s="382"/>
      <c r="AK172" s="161"/>
      <c r="AL172" s="160"/>
      <c r="AM172" s="162"/>
      <c r="AN172" s="162"/>
      <c r="AO172" s="162"/>
      <c r="AP172" s="162"/>
      <c r="AQ172" s="1"/>
    </row>
    <row r="173" spans="2:43" hidden="1">
      <c r="B173" s="112" t="s">
        <v>37</v>
      </c>
      <c r="C173" s="91"/>
      <c r="D173" s="354"/>
      <c r="E173" s="355"/>
      <c r="F173" s="355"/>
      <c r="G173" s="355"/>
      <c r="H173" s="355"/>
      <c r="I173" s="355"/>
      <c r="J173" s="355"/>
      <c r="K173" s="356"/>
      <c r="L173" s="147"/>
      <c r="M173" s="325"/>
      <c r="N173" s="326"/>
      <c r="O173" s="326"/>
      <c r="P173" s="327"/>
      <c r="Q173" s="325"/>
      <c r="R173" s="326"/>
      <c r="S173" s="326"/>
      <c r="T173" s="327"/>
      <c r="U173" s="342"/>
      <c r="V173" s="343"/>
      <c r="W173" s="343"/>
      <c r="X173" s="344"/>
      <c r="Y173" s="385"/>
      <c r="Z173" s="386"/>
      <c r="AA173" s="386"/>
      <c r="AB173" s="387"/>
      <c r="AC173" s="385"/>
      <c r="AD173" s="386"/>
      <c r="AE173" s="386"/>
      <c r="AF173" s="387"/>
      <c r="AG173" s="325"/>
      <c r="AH173" s="326"/>
      <c r="AI173" s="326"/>
      <c r="AJ173" s="388"/>
      <c r="AK173" s="161"/>
      <c r="AL173" s="160"/>
      <c r="AM173" s="159"/>
      <c r="AN173" s="159"/>
      <c r="AO173" s="159"/>
      <c r="AP173" s="159"/>
    </row>
    <row r="174" spans="2:43">
      <c r="B174" s="112" t="s">
        <v>89</v>
      </c>
      <c r="C174" s="95" t="s">
        <v>54</v>
      </c>
      <c r="D174" s="354" t="s">
        <v>24</v>
      </c>
      <c r="E174" s="355"/>
      <c r="F174" s="355"/>
      <c r="G174" s="355"/>
      <c r="H174" s="355"/>
      <c r="I174" s="355"/>
      <c r="J174" s="355"/>
      <c r="K174" s="355"/>
      <c r="L174" s="356"/>
      <c r="M174" s="330" t="s">
        <v>24</v>
      </c>
      <c r="N174" s="330"/>
      <c r="O174" s="330"/>
      <c r="P174" s="330"/>
      <c r="Q174" s="330" t="s">
        <v>24</v>
      </c>
      <c r="R174" s="330"/>
      <c r="S174" s="330"/>
      <c r="T174" s="330"/>
      <c r="U174" s="390"/>
      <c r="V174" s="390"/>
      <c r="W174" s="390"/>
      <c r="X174" s="390"/>
      <c r="Y174" s="390"/>
      <c r="Z174" s="390"/>
      <c r="AA174" s="390"/>
      <c r="AB174" s="390"/>
      <c r="AC174" s="384">
        <f>U174+Y174</f>
        <v>0</v>
      </c>
      <c r="AD174" s="384"/>
      <c r="AE174" s="384"/>
      <c r="AF174" s="384"/>
      <c r="AG174" s="330" t="s">
        <v>24</v>
      </c>
      <c r="AH174" s="330"/>
      <c r="AI174" s="330"/>
      <c r="AJ174" s="380"/>
      <c r="AK174" s="161"/>
      <c r="AL174" s="160"/>
      <c r="AM174" s="159"/>
      <c r="AN174" s="159"/>
      <c r="AO174" s="159"/>
      <c r="AP174" s="159"/>
    </row>
    <row r="175" spans="2:43" ht="13.8" thickBot="1">
      <c r="B175" s="112" t="s">
        <v>90</v>
      </c>
      <c r="C175" s="94" t="s">
        <v>55</v>
      </c>
      <c r="D175" s="491" t="s">
        <v>24</v>
      </c>
      <c r="E175" s="492"/>
      <c r="F175" s="492"/>
      <c r="G175" s="492"/>
      <c r="H175" s="492"/>
      <c r="I175" s="492"/>
      <c r="J175" s="492"/>
      <c r="K175" s="492"/>
      <c r="L175" s="493"/>
      <c r="M175" s="332" t="s">
        <v>24</v>
      </c>
      <c r="N175" s="332"/>
      <c r="O175" s="332"/>
      <c r="P175" s="332"/>
      <c r="Q175" s="332" t="s">
        <v>24</v>
      </c>
      <c r="R175" s="332"/>
      <c r="S175" s="332"/>
      <c r="T175" s="332"/>
      <c r="U175" s="345"/>
      <c r="V175" s="345"/>
      <c r="W175" s="345"/>
      <c r="X175" s="345"/>
      <c r="Y175" s="345"/>
      <c r="Z175" s="345"/>
      <c r="AA175" s="345"/>
      <c r="AB175" s="345"/>
      <c r="AC175" s="394">
        <f>U175+Y175</f>
        <v>0</v>
      </c>
      <c r="AD175" s="394"/>
      <c r="AE175" s="394"/>
      <c r="AF175" s="394"/>
      <c r="AG175" s="332" t="s">
        <v>24</v>
      </c>
      <c r="AH175" s="332"/>
      <c r="AI175" s="332"/>
      <c r="AJ175" s="396"/>
      <c r="AK175" s="161"/>
      <c r="AL175" s="160"/>
      <c r="AM175" s="159"/>
      <c r="AN175" s="159"/>
      <c r="AO175" s="159"/>
      <c r="AP175" s="159"/>
    </row>
    <row r="176" spans="2:43">
      <c r="B176" s="45"/>
      <c r="C176" s="32"/>
      <c r="D176" s="32"/>
      <c r="E176" s="32"/>
      <c r="F176" s="32"/>
      <c r="G176" s="32"/>
      <c r="H176" s="32"/>
      <c r="I176" s="32"/>
      <c r="J176" s="32"/>
      <c r="K176" s="153"/>
      <c r="L176" s="153"/>
      <c r="M176" s="153"/>
      <c r="N176" s="153"/>
      <c r="O176" s="153"/>
      <c r="P176" s="158"/>
      <c r="Q176" s="153"/>
      <c r="R176" s="153"/>
      <c r="S176" s="158"/>
      <c r="T176" s="153"/>
      <c r="U176" s="153"/>
      <c r="V176" s="158"/>
      <c r="W176" s="153"/>
      <c r="X176" s="153"/>
      <c r="Y176" s="47"/>
      <c r="Z176" s="153"/>
      <c r="AA176" s="153"/>
      <c r="AB176" s="158"/>
      <c r="AC176" s="153"/>
      <c r="AD176" s="153"/>
      <c r="AF176" s="153"/>
      <c r="AG176" s="153"/>
      <c r="AK176" s="161"/>
      <c r="AL176" s="160"/>
      <c r="AM176" s="159"/>
      <c r="AN176" s="159"/>
      <c r="AO176" s="159"/>
      <c r="AP176" s="159"/>
    </row>
    <row r="177" spans="2:42">
      <c r="B177" s="52"/>
      <c r="C177" s="52"/>
      <c r="D177" s="52"/>
      <c r="E177" s="52"/>
      <c r="F177" s="52"/>
      <c r="G177" s="52"/>
      <c r="H177" s="52"/>
      <c r="I177" s="52"/>
      <c r="J177" s="52"/>
      <c r="K177" s="158"/>
      <c r="L177" s="158"/>
      <c r="M177" s="158"/>
      <c r="N177" s="158"/>
      <c r="O177" s="158"/>
      <c r="P177" s="153"/>
      <c r="Q177" s="158"/>
      <c r="R177" s="158"/>
      <c r="S177" s="153"/>
      <c r="T177" s="158"/>
      <c r="U177" s="158"/>
      <c r="V177" s="153"/>
      <c r="W177" s="158"/>
      <c r="X177" s="158"/>
      <c r="Y177" s="34"/>
      <c r="Z177" s="158"/>
      <c r="AA177" s="158"/>
      <c r="AB177" s="153"/>
      <c r="AC177" s="158"/>
      <c r="AD177" s="158"/>
      <c r="AF177" s="158"/>
      <c r="AG177" s="158"/>
      <c r="AK177" s="161"/>
      <c r="AL177" s="160"/>
      <c r="AM177" s="159"/>
      <c r="AN177" s="159"/>
      <c r="AO177" s="159"/>
      <c r="AP177" s="159"/>
    </row>
    <row r="178" spans="2:42">
      <c r="B178" s="53" t="s">
        <v>75</v>
      </c>
      <c r="C178" s="54"/>
      <c r="D178" s="54"/>
      <c r="E178" s="54"/>
      <c r="F178" s="55"/>
      <c r="G178" s="55"/>
      <c r="H178" s="55"/>
      <c r="I178" s="498"/>
      <c r="J178" s="498"/>
      <c r="K178" s="498"/>
      <c r="L178" s="498"/>
      <c r="M178" s="498"/>
      <c r="N178" s="498"/>
      <c r="O178" s="498"/>
      <c r="P178" s="57"/>
      <c r="Q178" s="57"/>
      <c r="R178" s="57"/>
      <c r="S178" s="504" t="s">
        <v>76</v>
      </c>
      <c r="T178" s="504"/>
      <c r="U178" s="504"/>
      <c r="V178" s="504"/>
      <c r="W178" s="504"/>
      <c r="X178" s="504"/>
      <c r="Y178" s="56"/>
      <c r="Z178" s="58"/>
      <c r="AA178" s="58"/>
      <c r="AB178" s="18"/>
      <c r="AC178" s="59"/>
      <c r="AD178" s="503"/>
      <c r="AE178" s="503"/>
      <c r="AF178" s="503"/>
      <c r="AG178" s="503"/>
      <c r="AH178" s="503"/>
      <c r="AI178" s="503"/>
      <c r="AJ178" s="503"/>
      <c r="AK178" s="161"/>
      <c r="AL178" s="160"/>
      <c r="AM178" s="159"/>
      <c r="AN178" s="159"/>
      <c r="AO178" s="159"/>
      <c r="AP178" s="159"/>
    </row>
    <row r="179" spans="2:42">
      <c r="B179" s="60"/>
      <c r="C179" s="331" t="s">
        <v>63</v>
      </c>
      <c r="D179" s="331"/>
      <c r="E179" s="331"/>
      <c r="F179" s="61"/>
      <c r="G179" s="61"/>
      <c r="H179" s="61"/>
      <c r="I179" s="331" t="s">
        <v>56</v>
      </c>
      <c r="J179" s="331"/>
      <c r="K179" s="331"/>
      <c r="L179" s="331"/>
      <c r="M179" s="331"/>
      <c r="N179" s="331"/>
      <c r="O179" s="331"/>
      <c r="P179" s="61"/>
      <c r="Q179" s="61"/>
      <c r="R179" s="61"/>
      <c r="S179" s="504"/>
      <c r="T179" s="504"/>
      <c r="U179" s="504"/>
      <c r="V179" s="504"/>
      <c r="W179" s="504"/>
      <c r="X179" s="504"/>
      <c r="Y179" s="499" t="s">
        <v>63</v>
      </c>
      <c r="Z179" s="499"/>
      <c r="AA179" s="499"/>
      <c r="AB179" s="499"/>
      <c r="AC179" s="43"/>
      <c r="AD179" s="331" t="s">
        <v>56</v>
      </c>
      <c r="AE179" s="331"/>
      <c r="AF179" s="331"/>
      <c r="AG179" s="331"/>
      <c r="AH179" s="331"/>
      <c r="AI179" s="331"/>
      <c r="AJ179" s="331"/>
    </row>
    <row r="180" spans="2:42">
      <c r="B180" s="62"/>
      <c r="M180" s="3"/>
      <c r="N180" s="3"/>
      <c r="O180" s="3"/>
      <c r="P180" s="61"/>
      <c r="Q180" s="3"/>
      <c r="R180" s="3"/>
      <c r="S180" s="61"/>
      <c r="T180" s="3"/>
      <c r="U180" s="3"/>
      <c r="V180" s="149"/>
      <c r="W180" s="3"/>
      <c r="X180" s="3"/>
      <c r="Y180" s="61"/>
      <c r="Z180" s="61"/>
      <c r="AA180" s="61"/>
      <c r="AB180" s="61"/>
      <c r="AC180" s="43"/>
      <c r="AD180" s="43"/>
      <c r="AF180" s="43"/>
      <c r="AG180" s="43"/>
    </row>
    <row r="181" spans="2:42">
      <c r="B181" s="60" t="s">
        <v>74</v>
      </c>
      <c r="C181" s="63"/>
      <c r="D181" s="63"/>
      <c r="E181" s="63"/>
      <c r="F181" s="61"/>
      <c r="G181" s="61"/>
      <c r="H181" s="61"/>
      <c r="I181" s="486"/>
      <c r="J181" s="486"/>
      <c r="K181" s="486"/>
      <c r="L181" s="486"/>
      <c r="M181" s="486"/>
      <c r="N181" s="486"/>
      <c r="O181" s="486"/>
      <c r="P181" s="3"/>
      <c r="Q181" s="3"/>
      <c r="R181" s="3"/>
      <c r="S181" s="3"/>
      <c r="T181" s="3"/>
      <c r="U181" s="3"/>
      <c r="V181" s="3"/>
      <c r="W181" s="3"/>
      <c r="X181" s="3"/>
      <c r="Y181" s="64"/>
      <c r="Z181" s="3"/>
      <c r="AA181" s="3"/>
      <c r="AB181" s="3"/>
      <c r="AC181" s="3"/>
      <c r="AD181" s="3"/>
      <c r="AF181" s="3"/>
      <c r="AG181" s="3"/>
    </row>
    <row r="182" spans="2:42">
      <c r="B182" s="60"/>
      <c r="C182" s="331" t="s">
        <v>63</v>
      </c>
      <c r="D182" s="331"/>
      <c r="E182" s="331"/>
      <c r="F182" s="61"/>
      <c r="G182" s="61"/>
      <c r="H182" s="61"/>
      <c r="I182" s="331" t="s">
        <v>56</v>
      </c>
      <c r="J182" s="331"/>
      <c r="K182" s="331"/>
      <c r="L182" s="331"/>
      <c r="M182" s="331"/>
      <c r="N182" s="331"/>
      <c r="O182" s="331"/>
      <c r="P182" s="4"/>
      <c r="Q182" s="16"/>
      <c r="R182" s="16"/>
      <c r="S182" s="4"/>
      <c r="T182" s="16"/>
      <c r="U182" s="16"/>
      <c r="V182" s="4"/>
      <c r="W182" s="16"/>
      <c r="X182" s="16"/>
      <c r="Y182" s="65"/>
      <c r="Z182" s="16"/>
      <c r="AA182" s="16"/>
      <c r="AC182" s="16"/>
      <c r="AD182" s="16"/>
      <c r="AF182" s="16"/>
      <c r="AG182" s="16"/>
    </row>
    <row r="183" spans="2:42">
      <c r="B183" s="60"/>
      <c r="C183" s="43"/>
      <c r="D183" s="43"/>
      <c r="E183" s="43"/>
      <c r="F183" s="61"/>
      <c r="G183" s="61"/>
      <c r="H183" s="61"/>
      <c r="I183" s="43"/>
      <c r="J183" s="43"/>
      <c r="K183" s="43"/>
      <c r="L183" s="43"/>
      <c r="M183" s="43"/>
      <c r="N183" s="43"/>
      <c r="O183" s="43"/>
      <c r="P183" s="4"/>
      <c r="Q183" s="16"/>
      <c r="R183" s="16"/>
      <c r="S183" s="4"/>
      <c r="T183" s="16"/>
      <c r="U183" s="16"/>
      <c r="V183" s="4"/>
      <c r="W183" s="16"/>
      <c r="X183" s="16"/>
      <c r="Y183" s="65"/>
      <c r="Z183" s="16"/>
      <c r="AA183" s="16"/>
      <c r="AC183" s="16"/>
      <c r="AD183" s="16"/>
      <c r="AF183" s="16"/>
      <c r="AG183" s="16"/>
    </row>
    <row r="184" spans="2:42">
      <c r="B184" s="313" t="s">
        <v>105</v>
      </c>
      <c r="C184" s="313"/>
      <c r="D184" s="313"/>
      <c r="E184" s="313"/>
      <c r="F184" s="61"/>
      <c r="G184" s="61"/>
      <c r="H184" s="61"/>
      <c r="I184" s="43"/>
      <c r="J184" s="43"/>
      <c r="K184" s="43"/>
      <c r="L184" s="43"/>
      <c r="M184" s="43"/>
      <c r="N184" s="43"/>
      <c r="O184" s="43"/>
      <c r="P184" s="4"/>
      <c r="Q184" s="16"/>
      <c r="R184" s="16"/>
      <c r="S184" s="4"/>
      <c r="T184" s="16"/>
      <c r="U184" s="16"/>
      <c r="V184" s="4"/>
      <c r="W184" s="16"/>
      <c r="X184" s="16"/>
      <c r="Y184" s="65"/>
      <c r="Z184" s="16"/>
      <c r="AA184" s="16"/>
      <c r="AC184" s="16"/>
      <c r="AD184" s="16"/>
      <c r="AF184" s="16"/>
      <c r="AG184" s="16"/>
    </row>
    <row r="185" spans="2:42">
      <c r="B185" s="149"/>
      <c r="C185" s="149"/>
      <c r="D185" s="149"/>
      <c r="E185" s="149"/>
      <c r="F185" s="61"/>
      <c r="G185" s="61"/>
      <c r="H185" s="61"/>
      <c r="I185" s="43"/>
      <c r="J185" s="43"/>
      <c r="K185" s="43"/>
      <c r="L185" s="43"/>
      <c r="M185" s="43"/>
      <c r="N185" s="43"/>
      <c r="O185" s="43"/>
      <c r="P185" s="4"/>
      <c r="Q185" s="16"/>
      <c r="R185" s="16"/>
      <c r="S185" s="4"/>
      <c r="T185" s="16"/>
      <c r="U185" s="16"/>
      <c r="V185" s="4"/>
      <c r="W185" s="16"/>
      <c r="X185" s="16"/>
      <c r="Y185" s="65"/>
      <c r="Z185" s="16"/>
      <c r="AA185" s="16"/>
      <c r="AC185" s="16"/>
      <c r="AD185" s="16"/>
      <c r="AF185" s="16"/>
      <c r="AG185" s="16"/>
    </row>
    <row r="186" spans="2:42" hidden="1"/>
    <row r="187" spans="2:42" ht="48" hidden="1" customHeight="1" thickTop="1" thickBot="1">
      <c r="D187" s="542"/>
      <c r="E187" s="543"/>
      <c r="F187" s="543"/>
      <c r="G187" s="543"/>
      <c r="H187" s="543"/>
      <c r="I187" s="543"/>
      <c r="J187" s="543"/>
      <c r="K187" s="543"/>
      <c r="L187" s="543"/>
      <c r="M187" s="545" t="s">
        <v>109</v>
      </c>
      <c r="N187" s="545"/>
      <c r="O187" s="545"/>
      <c r="P187" s="545"/>
      <c r="Q187" s="545"/>
      <c r="R187" s="545"/>
      <c r="S187" s="545"/>
      <c r="T187" s="546"/>
    </row>
    <row r="188" spans="2:42" ht="3.75" hidden="1" customHeight="1" thickTop="1" thickBot="1">
      <c r="D188" s="544"/>
      <c r="E188" s="544"/>
      <c r="F188" s="544"/>
      <c r="G188" s="544"/>
      <c r="H188" s="544"/>
      <c r="I188" s="544"/>
      <c r="J188" s="544"/>
      <c r="K188" s="544"/>
      <c r="L188" s="39"/>
      <c r="M188" s="516"/>
      <c r="N188" s="516"/>
      <c r="O188" s="516"/>
      <c r="P188" s="516"/>
      <c r="Q188" s="516"/>
      <c r="R188" s="516"/>
      <c r="S188" s="516"/>
      <c r="T188" s="516"/>
    </row>
    <row r="189" spans="2:42" ht="13.8" hidden="1" thickTop="1">
      <c r="B189" s="4"/>
      <c r="C189" s="4"/>
      <c r="D189" s="319" t="s">
        <v>96</v>
      </c>
      <c r="E189" s="320"/>
      <c r="F189" s="320"/>
      <c r="G189" s="320"/>
      <c r="H189" s="320"/>
      <c r="I189" s="320"/>
      <c r="J189" s="320"/>
      <c r="K189" s="320"/>
      <c r="L189" s="320"/>
      <c r="M189" s="315"/>
      <c r="N189" s="315"/>
      <c r="O189" s="315"/>
      <c r="P189" s="315"/>
      <c r="Q189" s="315"/>
      <c r="R189" s="315"/>
      <c r="S189" s="315"/>
      <c r="T189" s="316"/>
      <c r="U189" s="4"/>
      <c r="V189" s="4"/>
      <c r="W189" s="4"/>
      <c r="X189" s="4"/>
      <c r="Y189" s="4"/>
      <c r="Z189" s="4"/>
      <c r="AA189" s="4"/>
      <c r="AC189" s="4"/>
      <c r="AD189" s="4"/>
      <c r="AF189" s="4"/>
      <c r="AG189" s="4"/>
      <c r="AK189" s="4"/>
      <c r="AL189" s="4"/>
    </row>
    <row r="190" spans="2:42" hidden="1">
      <c r="B190" s="4"/>
      <c r="C190" s="4"/>
      <c r="D190" s="306" t="s">
        <v>97</v>
      </c>
      <c r="E190" s="307"/>
      <c r="F190" s="307"/>
      <c r="G190" s="307"/>
      <c r="H190" s="307"/>
      <c r="I190" s="307"/>
      <c r="J190" s="307"/>
      <c r="K190" s="307"/>
      <c r="L190" s="307"/>
      <c r="M190" s="301"/>
      <c r="N190" s="301"/>
      <c r="O190" s="301"/>
      <c r="P190" s="301"/>
      <c r="Q190" s="301"/>
      <c r="R190" s="301"/>
      <c r="S190" s="301"/>
      <c r="T190" s="302"/>
      <c r="U190" s="4"/>
      <c r="V190" s="4"/>
      <c r="W190" s="4"/>
      <c r="X190" s="4"/>
      <c r="Y190" s="4"/>
      <c r="Z190" s="4"/>
      <c r="AA190" s="4"/>
      <c r="AC190" s="4"/>
      <c r="AD190" s="4"/>
      <c r="AF190" s="4"/>
      <c r="AG190" s="4"/>
      <c r="AK190" s="4"/>
      <c r="AL190" s="4"/>
    </row>
    <row r="191" spans="2:42" hidden="1">
      <c r="B191" s="4"/>
      <c r="C191" s="4"/>
      <c r="D191" s="306" t="s">
        <v>98</v>
      </c>
      <c r="E191" s="307"/>
      <c r="F191" s="307"/>
      <c r="G191" s="307"/>
      <c r="H191" s="307"/>
      <c r="I191" s="307"/>
      <c r="J191" s="307"/>
      <c r="K191" s="307"/>
      <c r="L191" s="307"/>
      <c r="M191" s="299"/>
      <c r="N191" s="299"/>
      <c r="O191" s="299"/>
      <c r="P191" s="299"/>
      <c r="Q191" s="299"/>
      <c r="R191" s="299"/>
      <c r="S191" s="299"/>
      <c r="T191" s="300"/>
      <c r="U191" s="4"/>
      <c r="V191" s="4"/>
      <c r="W191" s="4"/>
      <c r="X191" s="4"/>
      <c r="Y191" s="4"/>
      <c r="Z191" s="4"/>
      <c r="AA191" s="4"/>
      <c r="AC191" s="4"/>
      <c r="AD191" s="4"/>
      <c r="AF191" s="4"/>
      <c r="AG191" s="4"/>
      <c r="AK191" s="4"/>
      <c r="AL191" s="4"/>
    </row>
    <row r="192" spans="2:42" hidden="1">
      <c r="B192" s="4"/>
      <c r="C192" s="4"/>
      <c r="D192" s="306" t="s">
        <v>99</v>
      </c>
      <c r="E192" s="307"/>
      <c r="F192" s="307"/>
      <c r="G192" s="307"/>
      <c r="H192" s="307"/>
      <c r="I192" s="307"/>
      <c r="J192" s="307"/>
      <c r="K192" s="307"/>
      <c r="L192" s="307"/>
      <c r="M192" s="299"/>
      <c r="N192" s="299"/>
      <c r="O192" s="299"/>
      <c r="P192" s="299"/>
      <c r="Q192" s="299"/>
      <c r="R192" s="299"/>
      <c r="S192" s="299"/>
      <c r="T192" s="300"/>
      <c r="U192" s="4"/>
      <c r="V192" s="4"/>
      <c r="W192" s="4"/>
      <c r="X192" s="4"/>
      <c r="Y192" s="4"/>
      <c r="Z192" s="4"/>
      <c r="AA192" s="4"/>
      <c r="AC192" s="4"/>
      <c r="AD192" s="4"/>
      <c r="AF192" s="4"/>
      <c r="AG192" s="4"/>
      <c r="AK192" s="4"/>
      <c r="AL192" s="4"/>
    </row>
    <row r="193" spans="2:38" hidden="1">
      <c r="B193" s="4"/>
      <c r="C193" s="4"/>
      <c r="D193" s="306" t="s">
        <v>100</v>
      </c>
      <c r="E193" s="307"/>
      <c r="F193" s="307"/>
      <c r="G193" s="307"/>
      <c r="H193" s="307"/>
      <c r="I193" s="307"/>
      <c r="J193" s="307"/>
      <c r="K193" s="307"/>
      <c r="L193" s="307"/>
      <c r="M193" s="299"/>
      <c r="N193" s="299"/>
      <c r="O193" s="299"/>
      <c r="P193" s="299"/>
      <c r="Q193" s="299"/>
      <c r="R193" s="299"/>
      <c r="S193" s="299"/>
      <c r="T193" s="300"/>
      <c r="U193" s="4"/>
      <c r="V193" s="4"/>
      <c r="W193" s="4"/>
      <c r="X193" s="4"/>
      <c r="Y193" s="4"/>
      <c r="Z193" s="4"/>
      <c r="AA193" s="4"/>
      <c r="AC193" s="4"/>
      <c r="AD193" s="4"/>
      <c r="AF193" s="4"/>
      <c r="AG193" s="4"/>
      <c r="AK193" s="4"/>
      <c r="AL193" s="4"/>
    </row>
    <row r="194" spans="2:38" hidden="1">
      <c r="B194" s="4"/>
      <c r="C194" s="4"/>
      <c r="D194" s="306" t="s">
        <v>101</v>
      </c>
      <c r="E194" s="307"/>
      <c r="F194" s="307"/>
      <c r="G194" s="307"/>
      <c r="H194" s="307"/>
      <c r="I194" s="307"/>
      <c r="J194" s="307"/>
      <c r="K194" s="307"/>
      <c r="L194" s="307"/>
      <c r="M194" s="301"/>
      <c r="N194" s="301"/>
      <c r="O194" s="301"/>
      <c r="P194" s="301"/>
      <c r="Q194" s="301"/>
      <c r="R194" s="301"/>
      <c r="S194" s="301"/>
      <c r="T194" s="302"/>
      <c r="U194" s="4"/>
      <c r="V194" s="4"/>
      <c r="W194" s="4"/>
      <c r="X194" s="4"/>
      <c r="Y194" s="4"/>
      <c r="Z194" s="4"/>
      <c r="AA194" s="4"/>
      <c r="AC194" s="4"/>
      <c r="AD194" s="4"/>
      <c r="AF194" s="4"/>
      <c r="AG194" s="4"/>
      <c r="AK194" s="4"/>
      <c r="AL194" s="4"/>
    </row>
    <row r="195" spans="2:38" hidden="1">
      <c r="B195" s="4"/>
      <c r="C195" s="4"/>
      <c r="D195" s="306" t="s">
        <v>102</v>
      </c>
      <c r="E195" s="307"/>
      <c r="F195" s="307"/>
      <c r="G195" s="307"/>
      <c r="H195" s="307"/>
      <c r="I195" s="307"/>
      <c r="J195" s="307"/>
      <c r="K195" s="307"/>
      <c r="L195" s="307"/>
      <c r="M195" s="301"/>
      <c r="N195" s="301"/>
      <c r="O195" s="301"/>
      <c r="P195" s="301"/>
      <c r="Q195" s="301"/>
      <c r="R195" s="301"/>
      <c r="S195" s="301"/>
      <c r="T195" s="302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idden="1">
      <c r="B196" s="4"/>
      <c r="C196" s="4"/>
      <c r="D196" s="306" t="s">
        <v>103</v>
      </c>
      <c r="E196" s="307"/>
      <c r="F196" s="307"/>
      <c r="G196" s="307"/>
      <c r="H196" s="307"/>
      <c r="I196" s="307"/>
      <c r="J196" s="307"/>
      <c r="K196" s="307"/>
      <c r="L196" s="307"/>
      <c r="M196" s="299"/>
      <c r="N196" s="299"/>
      <c r="O196" s="299"/>
      <c r="P196" s="299"/>
      <c r="Q196" s="299"/>
      <c r="R196" s="299"/>
      <c r="S196" s="299"/>
      <c r="T196" s="300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t="13.8" hidden="1" thickBot="1">
      <c r="B197" s="4"/>
      <c r="C197" s="4"/>
      <c r="D197" s="308" t="s">
        <v>104</v>
      </c>
      <c r="E197" s="309"/>
      <c r="F197" s="309"/>
      <c r="G197" s="309"/>
      <c r="H197" s="309"/>
      <c r="I197" s="309"/>
      <c r="J197" s="309"/>
      <c r="K197" s="309"/>
      <c r="L197" s="309"/>
      <c r="M197" s="303"/>
      <c r="N197" s="303"/>
      <c r="O197" s="303"/>
      <c r="P197" s="303"/>
      <c r="Q197" s="303"/>
      <c r="R197" s="303"/>
      <c r="S197" s="303"/>
      <c r="T197" s="304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  <row r="198" spans="2:38" ht="3.75" hidden="1" customHeight="1" thickTop="1">
      <c r="B198" s="4"/>
      <c r="C198" s="4"/>
      <c r="D198" s="541"/>
      <c r="E198" s="541"/>
      <c r="F198" s="541"/>
      <c r="G198" s="541"/>
      <c r="H198" s="541"/>
      <c r="I198" s="541"/>
      <c r="J198" s="541"/>
      <c r="K198" s="541"/>
      <c r="L198" s="541"/>
      <c r="M198" s="305"/>
      <c r="N198" s="305"/>
      <c r="O198" s="305"/>
      <c r="P198" s="305"/>
      <c r="Q198" s="305"/>
      <c r="R198" s="305"/>
      <c r="S198" s="305"/>
      <c r="T198" s="305"/>
      <c r="U198" s="4"/>
      <c r="V198" s="4"/>
      <c r="W198" s="4"/>
      <c r="X198" s="4"/>
      <c r="Y198" s="4"/>
      <c r="Z198" s="4"/>
      <c r="AA198" s="4"/>
      <c r="AC198" s="4"/>
      <c r="AD198" s="4"/>
      <c r="AF198" s="4"/>
      <c r="AG198" s="4"/>
      <c r="AK198" s="4"/>
      <c r="AL198" s="4"/>
    </row>
    <row r="199" spans="2:38" hidden="1">
      <c r="B199" s="4"/>
      <c r="C199" s="4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</sheetData>
  <mergeCells count="1222"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U39:X39"/>
    <mergeCell ref="Y39:AB39"/>
    <mergeCell ref="AC39:AF39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36:AJ36"/>
    <mergeCell ref="D35:L35"/>
    <mergeCell ref="M35:P35"/>
    <mergeCell ref="Q35:T35"/>
    <mergeCell ref="U35:X35"/>
    <mergeCell ref="Y35:AB35"/>
    <mergeCell ref="AC35:AF35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D24:L24"/>
    <mergeCell ref="M24:P24"/>
    <mergeCell ref="Q24:T24"/>
    <mergeCell ref="U24:X24"/>
    <mergeCell ref="Y24:AB24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28:X128"/>
    <mergeCell ref="Y128:AA128"/>
    <mergeCell ref="AB128:AD128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AG33:AJ33"/>
    <mergeCell ref="D34:L34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E130:AG130"/>
    <mergeCell ref="AH130:AJ130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AE128:AG128"/>
    <mergeCell ref="AH128:AJ128"/>
    <mergeCell ref="D125:I125"/>
    <mergeCell ref="J125:K125"/>
    <mergeCell ref="M125:O125"/>
    <mergeCell ref="P125:R125"/>
    <mergeCell ref="S125:U125"/>
    <mergeCell ref="D129:I129"/>
    <mergeCell ref="J129:K129"/>
    <mergeCell ref="M129:O129"/>
    <mergeCell ref="P129:R129"/>
    <mergeCell ref="S129:U129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4:X124"/>
    <mergeCell ref="Y124:AA124"/>
    <mergeCell ref="AB124:AD124"/>
    <mergeCell ref="AE124:AG124"/>
    <mergeCell ref="AH124:AJ124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AH79:AJ79"/>
    <mergeCell ref="D80:I80"/>
    <mergeCell ref="J80:K80"/>
    <mergeCell ref="M80:O80"/>
    <mergeCell ref="P80:R80"/>
    <mergeCell ref="S80:U80"/>
    <mergeCell ref="S76:U76"/>
    <mergeCell ref="V78:X78"/>
    <mergeCell ref="Y78:AA78"/>
    <mergeCell ref="AB78:AD78"/>
    <mergeCell ref="AE78:AG78"/>
    <mergeCell ref="AH78:AJ78"/>
    <mergeCell ref="Y76:AA76"/>
    <mergeCell ref="AB76:AD76"/>
    <mergeCell ref="AE76:AG76"/>
    <mergeCell ref="AH76:AJ76"/>
    <mergeCell ref="D79:I79"/>
    <mergeCell ref="J79:K79"/>
    <mergeCell ref="M79:O79"/>
    <mergeCell ref="P79:R79"/>
    <mergeCell ref="S79:U79"/>
    <mergeCell ref="D78:I78"/>
    <mergeCell ref="J78:K78"/>
    <mergeCell ref="M78:O78"/>
    <mergeCell ref="P78:R78"/>
    <mergeCell ref="S78:U78"/>
    <mergeCell ref="AH74:AJ74"/>
    <mergeCell ref="D71:I71"/>
    <mergeCell ref="J71:K71"/>
    <mergeCell ref="M71:O71"/>
    <mergeCell ref="P71:R71"/>
    <mergeCell ref="S71:U71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6:X76"/>
    <mergeCell ref="D77:I77"/>
    <mergeCell ref="J77:K77"/>
    <mergeCell ref="M77:O77"/>
    <mergeCell ref="P77:R77"/>
    <mergeCell ref="S77:U77"/>
    <mergeCell ref="D70:I70"/>
    <mergeCell ref="J70:K70"/>
    <mergeCell ref="M70:O70"/>
    <mergeCell ref="P70:R70"/>
    <mergeCell ref="S70:U70"/>
    <mergeCell ref="V72:X72"/>
    <mergeCell ref="Y72:AA72"/>
    <mergeCell ref="AB72:AD72"/>
    <mergeCell ref="AE72:AG72"/>
    <mergeCell ref="AH72:AJ72"/>
    <mergeCell ref="D69:I69"/>
    <mergeCell ref="J69:K69"/>
    <mergeCell ref="M69:O69"/>
    <mergeCell ref="P69:R69"/>
    <mergeCell ref="S69:U69"/>
    <mergeCell ref="V71:X71"/>
    <mergeCell ref="Y71:AA71"/>
    <mergeCell ref="AB71:AD71"/>
    <mergeCell ref="AE71:AG71"/>
    <mergeCell ref="AH71:AJ71"/>
    <mergeCell ref="Q175:T175"/>
    <mergeCell ref="J76:K76"/>
    <mergeCell ref="M76:O76"/>
    <mergeCell ref="P76:R76"/>
    <mergeCell ref="AG154:AJ154"/>
    <mergeCell ref="AC154:AF154"/>
    <mergeCell ref="U152:X152"/>
    <mergeCell ref="U154:X154"/>
    <mergeCell ref="Q174:T174"/>
    <mergeCell ref="Q173:T173"/>
    <mergeCell ref="U173:X173"/>
    <mergeCell ref="AG153:AJ153"/>
    <mergeCell ref="AG155:AJ155"/>
    <mergeCell ref="Q159:T159"/>
    <mergeCell ref="U159:X159"/>
    <mergeCell ref="AC167:AF170"/>
    <mergeCell ref="D73:I73"/>
    <mergeCell ref="J73:K73"/>
    <mergeCell ref="M73:O73"/>
    <mergeCell ref="P73:R73"/>
    <mergeCell ref="S73:U73"/>
    <mergeCell ref="V75:X75"/>
    <mergeCell ref="Y75:AA75"/>
    <mergeCell ref="AB75:AD75"/>
    <mergeCell ref="AE75:AG75"/>
    <mergeCell ref="AH75:AJ75"/>
    <mergeCell ref="D76:I76"/>
    <mergeCell ref="D75:I75"/>
    <mergeCell ref="J75:K75"/>
    <mergeCell ref="M75:O75"/>
    <mergeCell ref="P75:R75"/>
    <mergeCell ref="S75:U75"/>
    <mergeCell ref="D64:I64"/>
    <mergeCell ref="J64:K64"/>
    <mergeCell ref="M64:O64"/>
    <mergeCell ref="P64:R64"/>
    <mergeCell ref="S64:U64"/>
    <mergeCell ref="Q157:T157"/>
    <mergeCell ref="AG164:AJ164"/>
    <mergeCell ref="AG166:AJ170"/>
    <mergeCell ref="AG157:AJ157"/>
    <mergeCell ref="AG159:AJ159"/>
    <mergeCell ref="AG158:AJ158"/>
    <mergeCell ref="U137:X140"/>
    <mergeCell ref="AG144:AJ144"/>
    <mergeCell ref="AG147:AJ147"/>
    <mergeCell ref="AC147:AF147"/>
    <mergeCell ref="AC145:AF145"/>
    <mergeCell ref="V69:X69"/>
    <mergeCell ref="Y69:AA69"/>
    <mergeCell ref="AB69:AD69"/>
    <mergeCell ref="AE69:AG69"/>
    <mergeCell ref="V65:X65"/>
    <mergeCell ref="Y65:AA65"/>
    <mergeCell ref="AB65:AD65"/>
    <mergeCell ref="AE65:AG65"/>
    <mergeCell ref="V67:X67"/>
    <mergeCell ref="Y67:AA67"/>
    <mergeCell ref="AB67:AD67"/>
    <mergeCell ref="AE67:AG67"/>
    <mergeCell ref="V74:X74"/>
    <mergeCell ref="Y74:AA74"/>
    <mergeCell ref="AB74:AD74"/>
    <mergeCell ref="AE74:AG74"/>
    <mergeCell ref="D198:L198"/>
    <mergeCell ref="D187:L187"/>
    <mergeCell ref="D189:L189"/>
    <mergeCell ref="D190:L190"/>
    <mergeCell ref="D191:L191"/>
    <mergeCell ref="D192:L192"/>
    <mergeCell ref="D193:L193"/>
    <mergeCell ref="D196:L196"/>
    <mergeCell ref="D188:K188"/>
    <mergeCell ref="Q158:T158"/>
    <mergeCell ref="Y167:AB170"/>
    <mergeCell ref="M161:P161"/>
    <mergeCell ref="Q161:T161"/>
    <mergeCell ref="AC160:AF160"/>
    <mergeCell ref="Y161:AB161"/>
    <mergeCell ref="Y160:AB160"/>
    <mergeCell ref="M166:P170"/>
    <mergeCell ref="Y171:AB171"/>
    <mergeCell ref="M187:T187"/>
    <mergeCell ref="D175:L175"/>
    <mergeCell ref="D158:L158"/>
    <mergeCell ref="D171:L171"/>
    <mergeCell ref="M198:T198"/>
    <mergeCell ref="D173:K173"/>
    <mergeCell ref="I181:O181"/>
    <mergeCell ref="C179:E179"/>
    <mergeCell ref="M173:P173"/>
    <mergeCell ref="M174:P174"/>
    <mergeCell ref="M175:P175"/>
    <mergeCell ref="AC158:AF158"/>
    <mergeCell ref="Y158:AB158"/>
    <mergeCell ref="Y174:AB174"/>
    <mergeCell ref="Y175:AB175"/>
    <mergeCell ref="AC175:AF175"/>
    <mergeCell ref="AG175:AJ175"/>
    <mergeCell ref="C182:E182"/>
    <mergeCell ref="I182:O182"/>
    <mergeCell ref="AD179:AJ179"/>
    <mergeCell ref="I178:O178"/>
    <mergeCell ref="AC143:AF143"/>
    <mergeCell ref="V66:X66"/>
    <mergeCell ref="Y66:AA66"/>
    <mergeCell ref="AB66:AD66"/>
    <mergeCell ref="AE66:AG66"/>
    <mergeCell ref="AH66:AJ66"/>
    <mergeCell ref="D67:I67"/>
    <mergeCell ref="J67:K67"/>
    <mergeCell ref="M67:O67"/>
    <mergeCell ref="AD178:AJ178"/>
    <mergeCell ref="S178:X179"/>
    <mergeCell ref="AC171:AF171"/>
    <mergeCell ref="AC173:AF173"/>
    <mergeCell ref="AG173:AJ173"/>
    <mergeCell ref="U172:X172"/>
    <mergeCell ref="D72:I72"/>
    <mergeCell ref="J72:K72"/>
    <mergeCell ref="M72:O72"/>
    <mergeCell ref="P72:R72"/>
    <mergeCell ref="S72:U72"/>
    <mergeCell ref="AH67:AJ67"/>
    <mergeCell ref="D68:I68"/>
    <mergeCell ref="J68:K68"/>
    <mergeCell ref="M68:O68"/>
    <mergeCell ref="P68:R68"/>
    <mergeCell ref="AG174:AJ174"/>
    <mergeCell ref="AG171:AJ171"/>
    <mergeCell ref="AG172:AJ172"/>
    <mergeCell ref="AC172:AF172"/>
    <mergeCell ref="AC174:AF174"/>
    <mergeCell ref="Y141:AB141"/>
    <mergeCell ref="Q141:T141"/>
    <mergeCell ref="AC137:AF140"/>
    <mergeCell ref="AG143:AJ143"/>
    <mergeCell ref="AG142:AJ142"/>
    <mergeCell ref="AG146:AJ146"/>
    <mergeCell ref="AG145:AJ145"/>
    <mergeCell ref="AG149:AJ149"/>
    <mergeCell ref="AC149:AF149"/>
    <mergeCell ref="Y154:AB154"/>
    <mergeCell ref="Y151:AB151"/>
    <mergeCell ref="Q166:AF166"/>
    <mergeCell ref="AG148:AJ148"/>
    <mergeCell ref="AC148:AF148"/>
    <mergeCell ref="Y173:AB173"/>
    <mergeCell ref="U174:X174"/>
    <mergeCell ref="Y143:AB143"/>
    <mergeCell ref="U143:X143"/>
    <mergeCell ref="Q146:T146"/>
    <mergeCell ref="Q145:T145"/>
    <mergeCell ref="AC146:AF146"/>
    <mergeCell ref="AC141:AF141"/>
    <mergeCell ref="AC161:AF161"/>
    <mergeCell ref="AG161:AJ161"/>
    <mergeCell ref="AG160:AJ160"/>
    <mergeCell ref="U160:X160"/>
    <mergeCell ref="Q154:T154"/>
    <mergeCell ref="Y146:AB146"/>
    <mergeCell ref="Y145:AB145"/>
    <mergeCell ref="AC144:AF144"/>
    <mergeCell ref="V63:X63"/>
    <mergeCell ref="M131:O131"/>
    <mergeCell ref="P131:R131"/>
    <mergeCell ref="AH63:AJ63"/>
    <mergeCell ref="AE63:AG63"/>
    <mergeCell ref="AB63:AD63"/>
    <mergeCell ref="S63:U63"/>
    <mergeCell ref="Y63:AA63"/>
    <mergeCell ref="P63:R63"/>
    <mergeCell ref="AE131:AG131"/>
    <mergeCell ref="Y62:AA62"/>
    <mergeCell ref="Y144:AB144"/>
    <mergeCell ref="S132:U132"/>
    <mergeCell ref="AH132:AJ132"/>
    <mergeCell ref="AE132:AG132"/>
    <mergeCell ref="AG134:AJ134"/>
    <mergeCell ref="AB64:AD64"/>
    <mergeCell ref="AE64:AG64"/>
    <mergeCell ref="P132:R132"/>
    <mergeCell ref="Q137:T140"/>
    <mergeCell ref="M143:P143"/>
    <mergeCell ref="Q144:T144"/>
    <mergeCell ref="Q143:T143"/>
    <mergeCell ref="V64:X64"/>
    <mergeCell ref="Y64:AA64"/>
    <mergeCell ref="AB132:AD132"/>
    <mergeCell ref="Q136:AF136"/>
    <mergeCell ref="S68:U68"/>
    <mergeCell ref="V70:X70"/>
    <mergeCell ref="M136:P140"/>
    <mergeCell ref="AG141:AJ141"/>
    <mergeCell ref="AG136:AJ140"/>
    <mergeCell ref="P67:R67"/>
    <mergeCell ref="S67:U67"/>
    <mergeCell ref="Q21:T21"/>
    <mergeCell ref="M21:P21"/>
    <mergeCell ref="AC23:AF23"/>
    <mergeCell ref="D62:L62"/>
    <mergeCell ref="D63:L63"/>
    <mergeCell ref="P62:R62"/>
    <mergeCell ref="AC24:AF24"/>
    <mergeCell ref="D25:L25"/>
    <mergeCell ref="M25:P25"/>
    <mergeCell ref="AC51:AF51"/>
    <mergeCell ref="Y51:AB51"/>
    <mergeCell ref="S55:AD56"/>
    <mergeCell ref="AG24:AJ24"/>
    <mergeCell ref="Q25:T25"/>
    <mergeCell ref="U25:X25"/>
    <mergeCell ref="Y25:AB25"/>
    <mergeCell ref="M132:O132"/>
    <mergeCell ref="AH64:AJ64"/>
    <mergeCell ref="D65:I65"/>
    <mergeCell ref="J65:K65"/>
    <mergeCell ref="M65:O65"/>
    <mergeCell ref="P65:R65"/>
    <mergeCell ref="S65:U65"/>
    <mergeCell ref="AH65:AJ65"/>
    <mergeCell ref="D66:I66"/>
    <mergeCell ref="J66:K66"/>
    <mergeCell ref="M66:O66"/>
    <mergeCell ref="J131:K131"/>
    <mergeCell ref="AE62:AG62"/>
    <mergeCell ref="S62:U62"/>
    <mergeCell ref="S131:U131"/>
    <mergeCell ref="AB62:AD62"/>
    <mergeCell ref="AB131:AD131"/>
    <mergeCell ref="V131:X131"/>
    <mergeCell ref="M63:O63"/>
    <mergeCell ref="AE61:AG61"/>
    <mergeCell ref="Y61:AA61"/>
    <mergeCell ref="V62:X62"/>
    <mergeCell ref="AB61:AD61"/>
    <mergeCell ref="V61:X61"/>
    <mergeCell ref="Y131:AA131"/>
    <mergeCell ref="M23:P23"/>
    <mergeCell ref="AE68:AG68"/>
    <mergeCell ref="AH68:AJ68"/>
    <mergeCell ref="M62:O62"/>
    <mergeCell ref="Y70:AA70"/>
    <mergeCell ref="AB70:AD70"/>
    <mergeCell ref="AE70:AG70"/>
    <mergeCell ref="AH70:AJ70"/>
    <mergeCell ref="AH69:AJ69"/>
    <mergeCell ref="V77:X77"/>
    <mergeCell ref="Y77:AA77"/>
    <mergeCell ref="AB77:AD77"/>
    <mergeCell ref="AE77:AG77"/>
    <mergeCell ref="AH77:AJ77"/>
    <mergeCell ref="V79:X79"/>
    <mergeCell ref="Y79:AA79"/>
    <mergeCell ref="AB79:AD79"/>
    <mergeCell ref="AE79:AG79"/>
    <mergeCell ref="V130:X130"/>
    <mergeCell ref="Y130:AA130"/>
    <mergeCell ref="AB130:AD130"/>
    <mergeCell ref="AH62:AJ62"/>
    <mergeCell ref="AH131:AJ13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P66:R66"/>
    <mergeCell ref="S66:U66"/>
    <mergeCell ref="V68:X68"/>
    <mergeCell ref="Y68:AA68"/>
    <mergeCell ref="AB68:AD68"/>
    <mergeCell ref="AE55:AJ56"/>
    <mergeCell ref="U51:X51"/>
    <mergeCell ref="Y23:AB23"/>
    <mergeCell ref="AG51:AJ51"/>
    <mergeCell ref="M61:O61"/>
    <mergeCell ref="P55:R60"/>
    <mergeCell ref="M55:O60"/>
    <mergeCell ref="M51:P51"/>
    <mergeCell ref="AD7:AG7"/>
    <mergeCell ref="O12:AD12"/>
    <mergeCell ref="AH61:AJ61"/>
    <mergeCell ref="AG53:AJ53"/>
    <mergeCell ref="B53:AF53"/>
    <mergeCell ref="Y57:AA60"/>
    <mergeCell ref="AH57:AJ60"/>
    <mergeCell ref="S61:U61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1:T51"/>
    <mergeCell ref="S57:U60"/>
    <mergeCell ref="V57:X60"/>
    <mergeCell ref="P61:R61"/>
    <mergeCell ref="AH9:AJ9"/>
    <mergeCell ref="AC25:AF25"/>
    <mergeCell ref="AG25:AJ25"/>
    <mergeCell ref="D26:L26"/>
    <mergeCell ref="M26:P26"/>
    <mergeCell ref="Q26:T26"/>
    <mergeCell ref="U26:X26"/>
    <mergeCell ref="Y26:AB26"/>
    <mergeCell ref="AC26:AF26"/>
    <mergeCell ref="AG26:AJ26"/>
    <mergeCell ref="Y29:AB29"/>
    <mergeCell ref="B3:AG3"/>
    <mergeCell ref="B6:AG6"/>
    <mergeCell ref="B4:AG4"/>
    <mergeCell ref="B5:AG5"/>
    <mergeCell ref="O11:AD11"/>
    <mergeCell ref="B10:N10"/>
    <mergeCell ref="AE11:AG11"/>
    <mergeCell ref="B12:N12"/>
    <mergeCell ref="M147:P147"/>
    <mergeCell ref="M144:P144"/>
    <mergeCell ref="M145:P145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E131:I131"/>
    <mergeCell ref="D132:L132"/>
    <mergeCell ref="D136:L140"/>
    <mergeCell ref="D141:L141"/>
    <mergeCell ref="D22:L22"/>
    <mergeCell ref="D23:L23"/>
    <mergeCell ref="D51:L51"/>
    <mergeCell ref="D55:L60"/>
    <mergeCell ref="AH6:AJ6"/>
    <mergeCell ref="AH7:AJ7"/>
    <mergeCell ref="U22:X22"/>
    <mergeCell ref="Q22:T22"/>
    <mergeCell ref="U23:X23"/>
    <mergeCell ref="Y137:AB140"/>
    <mergeCell ref="AH14:AJ14"/>
    <mergeCell ref="AG17:AJ20"/>
    <mergeCell ref="M151:P151"/>
    <mergeCell ref="Q151:T151"/>
    <mergeCell ref="M148:P148"/>
    <mergeCell ref="Q150:T150"/>
    <mergeCell ref="Y142:AB142"/>
    <mergeCell ref="U142:X142"/>
    <mergeCell ref="U146:X146"/>
    <mergeCell ref="U148:X148"/>
    <mergeCell ref="Y149:AB149"/>
    <mergeCell ref="Q148:T148"/>
    <mergeCell ref="U149:X149"/>
    <mergeCell ref="Y148:AB148"/>
    <mergeCell ref="Y132:AA132"/>
    <mergeCell ref="U141:X141"/>
    <mergeCell ref="Q142:T142"/>
    <mergeCell ref="V132:X132"/>
    <mergeCell ref="Q149:T149"/>
    <mergeCell ref="Q23:T23"/>
    <mergeCell ref="AG23:AJ23"/>
    <mergeCell ref="AG22:AJ22"/>
    <mergeCell ref="Q17:AF17"/>
    <mergeCell ref="Y21:AB21"/>
    <mergeCell ref="M141:P141"/>
    <mergeCell ref="AC142:AF142"/>
    <mergeCell ref="M142:P142"/>
    <mergeCell ref="U151:X151"/>
    <mergeCell ref="AB57:AD60"/>
    <mergeCell ref="AE57:AG60"/>
    <mergeCell ref="Y147:AB147"/>
    <mergeCell ref="AC157:AF157"/>
    <mergeCell ref="AG156:AJ156"/>
    <mergeCell ref="AC156:AF156"/>
    <mergeCell ref="AC159:AF159"/>
    <mergeCell ref="AC150:AF150"/>
    <mergeCell ref="AG151:AJ151"/>
    <mergeCell ref="AG152:AJ152"/>
    <mergeCell ref="M153:P153"/>
    <mergeCell ref="Q153:T153"/>
    <mergeCell ref="U153:X153"/>
    <mergeCell ref="Y153:AB153"/>
    <mergeCell ref="AC153:AF153"/>
    <mergeCell ref="M152:P152"/>
    <mergeCell ref="Y150:AB150"/>
    <mergeCell ref="U157:X157"/>
    <mergeCell ref="U156:X156"/>
    <mergeCell ref="M159:P159"/>
    <mergeCell ref="U158:X158"/>
    <mergeCell ref="AC155:AF155"/>
    <mergeCell ref="Y152:AB152"/>
    <mergeCell ref="Y157:AB157"/>
    <mergeCell ref="Y156:AB156"/>
    <mergeCell ref="Q156:T156"/>
    <mergeCell ref="U155:X155"/>
    <mergeCell ref="Y155:AB155"/>
    <mergeCell ref="Q152:T152"/>
    <mergeCell ref="U150:X150"/>
    <mergeCell ref="Y159:AB159"/>
    <mergeCell ref="AG150:AJ150"/>
    <mergeCell ref="M157:P157"/>
    <mergeCell ref="M158:P158"/>
    <mergeCell ref="M156:P156"/>
    <mergeCell ref="U144:X144"/>
    <mergeCell ref="U145:X145"/>
    <mergeCell ref="M197:T197"/>
    <mergeCell ref="M190:T190"/>
    <mergeCell ref="M191:T191"/>
    <mergeCell ref="D194:L194"/>
    <mergeCell ref="D195:L195"/>
    <mergeCell ref="M194:T194"/>
    <mergeCell ref="M195:T195"/>
    <mergeCell ref="D197:L197"/>
    <mergeCell ref="M171:P171"/>
    <mergeCell ref="Q171:T171"/>
    <mergeCell ref="M172:P172"/>
    <mergeCell ref="M196:T196"/>
    <mergeCell ref="D159:L159"/>
    <mergeCell ref="M149:P149"/>
    <mergeCell ref="M150:P150"/>
    <mergeCell ref="M146:P146"/>
    <mergeCell ref="Q147:T147"/>
    <mergeCell ref="U147:X147"/>
    <mergeCell ref="I179:O179"/>
    <mergeCell ref="U175:X175"/>
    <mergeCell ref="D153:L153"/>
    <mergeCell ref="D154:L154"/>
    <mergeCell ref="D144:L144"/>
    <mergeCell ref="M155:P155"/>
    <mergeCell ref="Q155:T155"/>
    <mergeCell ref="U161:X161"/>
    <mergeCell ref="Q160:T160"/>
    <mergeCell ref="U171:X171"/>
    <mergeCell ref="U167:X170"/>
    <mergeCell ref="M160:P160"/>
    <mergeCell ref="Y172:AB172"/>
    <mergeCell ref="Q172:T172"/>
    <mergeCell ref="Y179:AB179"/>
    <mergeCell ref="D155:L155"/>
    <mergeCell ref="D161:L161"/>
    <mergeCell ref="D61:L61"/>
    <mergeCell ref="D149:L149"/>
    <mergeCell ref="D160:L160"/>
    <mergeCell ref="D157:L157"/>
    <mergeCell ref="D143:L143"/>
    <mergeCell ref="M193:T193"/>
    <mergeCell ref="D142:L142"/>
    <mergeCell ref="B134:AF134"/>
    <mergeCell ref="D172:L172"/>
    <mergeCell ref="D174:L174"/>
    <mergeCell ref="M154:P154"/>
    <mergeCell ref="AC151:AF151"/>
    <mergeCell ref="AC152:AF152"/>
    <mergeCell ref="M192:T192"/>
    <mergeCell ref="M189:T189"/>
    <mergeCell ref="M188:T188"/>
    <mergeCell ref="D166:L170"/>
    <mergeCell ref="Q167:T170"/>
    <mergeCell ref="D150:L150"/>
    <mergeCell ref="D151:L151"/>
    <mergeCell ref="D152:L152"/>
    <mergeCell ref="D145:L145"/>
    <mergeCell ref="D146:L146"/>
    <mergeCell ref="D147:L147"/>
    <mergeCell ref="D148:L148"/>
    <mergeCell ref="D156:L156"/>
    <mergeCell ref="B184:E184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1" max="16383" man="1"/>
    <brk id="132" max="16383" man="1"/>
    <brk id="1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Q199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76" t="s">
        <v>0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8"/>
    </row>
    <row r="4" spans="2:42">
      <c r="B4" s="476" t="s">
        <v>78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8"/>
    </row>
    <row r="5" spans="2:42">
      <c r="B5" s="476" t="s">
        <v>79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K5" s="8"/>
    </row>
    <row r="6" spans="2:42" ht="13.8" thickBot="1">
      <c r="B6" s="477" t="s">
        <v>80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8"/>
      <c r="AH6" s="464" t="s">
        <v>1</v>
      </c>
      <c r="AI6" s="465"/>
      <c r="AJ6" s="466"/>
      <c r="AK6" s="34"/>
    </row>
    <row r="7" spans="2:42">
      <c r="C7" s="176"/>
      <c r="D7" s="176"/>
      <c r="E7" s="176"/>
      <c r="F7" s="176"/>
      <c r="G7" s="176"/>
      <c r="H7" s="176"/>
      <c r="I7" s="176"/>
      <c r="J7" s="176"/>
      <c r="P7" s="1"/>
      <c r="S7" s="1"/>
      <c r="AC7" s="9"/>
      <c r="AD7" s="444" t="s">
        <v>2</v>
      </c>
      <c r="AE7" s="444"/>
      <c r="AF7" s="444"/>
      <c r="AG7" s="445"/>
      <c r="AH7" s="467" t="s">
        <v>3</v>
      </c>
      <c r="AI7" s="468"/>
      <c r="AJ7" s="46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84" t="s">
        <v>110</v>
      </c>
      <c r="Q8" s="484"/>
      <c r="R8" s="484"/>
      <c r="S8" s="484"/>
      <c r="T8" s="484"/>
      <c r="U8" s="484"/>
      <c r="V8" s="484"/>
      <c r="W8" s="14"/>
      <c r="X8" s="14"/>
      <c r="Y8" s="15"/>
      <c r="Z8" s="14"/>
      <c r="AA8" s="14"/>
      <c r="AB8" s="16"/>
      <c r="AC8" s="14"/>
      <c r="AD8" s="17"/>
      <c r="AE8" s="448" t="s">
        <v>5</v>
      </c>
      <c r="AF8" s="448"/>
      <c r="AG8" s="449"/>
      <c r="AH8" s="470">
        <v>45383</v>
      </c>
      <c r="AI8" s="471"/>
      <c r="AJ8" s="47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74"/>
      <c r="AF9" s="174"/>
      <c r="AG9" s="175"/>
      <c r="AH9" s="473" t="s">
        <v>117</v>
      </c>
      <c r="AI9" s="474"/>
      <c r="AJ9" s="475"/>
      <c r="AK9" s="34"/>
    </row>
    <row r="10" spans="2:42" ht="33.75" customHeight="1">
      <c r="B10" s="456" t="s">
        <v>81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47" t="s">
        <v>111</v>
      </c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8" t="s">
        <v>6</v>
      </c>
      <c r="AF10" s="448"/>
      <c r="AG10" s="449"/>
      <c r="AH10" s="450"/>
      <c r="AI10" s="451"/>
      <c r="AJ10" s="452"/>
      <c r="AK10" s="34"/>
      <c r="AL10" s="69" t="s">
        <v>114</v>
      </c>
      <c r="AP10" s="88" t="s">
        <v>111</v>
      </c>
    </row>
    <row r="11" spans="2:42">
      <c r="B11" s="446" t="s">
        <v>82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8" t="s">
        <v>83</v>
      </c>
      <c r="AF11" s="448"/>
      <c r="AG11" s="449"/>
      <c r="AH11" s="450" t="s">
        <v>112</v>
      </c>
      <c r="AI11" s="451"/>
      <c r="AJ11" s="452"/>
      <c r="AK11" s="34"/>
    </row>
    <row r="12" spans="2:42">
      <c r="B12" s="439" t="s">
        <v>7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48" t="s">
        <v>94</v>
      </c>
      <c r="AF12" s="448"/>
      <c r="AG12" s="449"/>
      <c r="AH12" s="450" t="s">
        <v>116</v>
      </c>
      <c r="AI12" s="451"/>
      <c r="AJ12" s="452"/>
      <c r="AK12" s="34"/>
      <c r="AL12" s="69" t="s">
        <v>115</v>
      </c>
      <c r="AP12" s="88"/>
    </row>
    <row r="13" spans="2:42">
      <c r="B13" s="439" t="s">
        <v>95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79"/>
      <c r="AE13" s="448"/>
      <c r="AF13" s="448"/>
      <c r="AG13" s="449"/>
      <c r="AH13" s="453"/>
      <c r="AI13" s="454"/>
      <c r="AJ13" s="455"/>
      <c r="AK13" s="34"/>
    </row>
    <row r="14" spans="2:42" ht="13.8" thickBot="1">
      <c r="B14" s="439" t="s">
        <v>8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79"/>
      <c r="AE14" s="448" t="s">
        <v>9</v>
      </c>
      <c r="AF14" s="448"/>
      <c r="AG14" s="449"/>
      <c r="AH14" s="480" t="s">
        <v>10</v>
      </c>
      <c r="AI14" s="481"/>
      <c r="AJ14" s="482"/>
      <c r="AK14" s="34"/>
    </row>
    <row r="15" spans="2:42" ht="13.8">
      <c r="B15" s="421" t="s">
        <v>58</v>
      </c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441" t="s">
        <v>13</v>
      </c>
      <c r="C17" s="427" t="s">
        <v>383</v>
      </c>
      <c r="D17" s="427" t="s">
        <v>84</v>
      </c>
      <c r="E17" s="427"/>
      <c r="F17" s="427"/>
      <c r="G17" s="427"/>
      <c r="H17" s="427"/>
      <c r="I17" s="427"/>
      <c r="J17" s="427"/>
      <c r="K17" s="427"/>
      <c r="L17" s="427"/>
      <c r="M17" s="347" t="s">
        <v>65</v>
      </c>
      <c r="N17" s="347"/>
      <c r="O17" s="347"/>
      <c r="P17" s="347"/>
      <c r="Q17" s="479" t="s">
        <v>70</v>
      </c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347" t="s">
        <v>64</v>
      </c>
      <c r="AH17" s="347"/>
      <c r="AI17" s="347"/>
      <c r="AJ17" s="413"/>
      <c r="AK17" s="73"/>
      <c r="AL17" s="70"/>
    </row>
    <row r="18" spans="2:43" s="1" customFormat="1" ht="10.199999999999999">
      <c r="B18" s="442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348"/>
      <c r="N18" s="348"/>
      <c r="O18" s="348"/>
      <c r="P18" s="348"/>
      <c r="Q18" s="347" t="s">
        <v>85</v>
      </c>
      <c r="R18" s="347"/>
      <c r="S18" s="347"/>
      <c r="T18" s="347"/>
      <c r="U18" s="347" t="s">
        <v>67</v>
      </c>
      <c r="V18" s="347"/>
      <c r="W18" s="347"/>
      <c r="X18" s="347"/>
      <c r="Y18" s="366" t="s">
        <v>72</v>
      </c>
      <c r="Z18" s="366"/>
      <c r="AA18" s="366"/>
      <c r="AB18" s="366"/>
      <c r="AC18" s="366" t="s">
        <v>15</v>
      </c>
      <c r="AD18" s="366"/>
      <c r="AE18" s="366"/>
      <c r="AF18" s="366"/>
      <c r="AG18" s="348"/>
      <c r="AH18" s="348"/>
      <c r="AI18" s="348"/>
      <c r="AJ18" s="422"/>
      <c r="AK18" s="73"/>
      <c r="AL18" s="70"/>
    </row>
    <row r="19" spans="2:43" s="1" customFormat="1" ht="30.6">
      <c r="B19" s="442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67"/>
      <c r="Z19" s="367"/>
      <c r="AA19" s="367"/>
      <c r="AB19" s="367"/>
      <c r="AC19" s="367"/>
      <c r="AD19" s="367"/>
      <c r="AE19" s="367"/>
      <c r="AF19" s="367"/>
      <c r="AG19" s="348"/>
      <c r="AH19" s="348"/>
      <c r="AI19" s="348"/>
      <c r="AJ19" s="422"/>
      <c r="AK19" s="73" t="s">
        <v>244</v>
      </c>
      <c r="AL19" s="70"/>
    </row>
    <row r="20" spans="2:43" s="1" customFormat="1" ht="10.199999999999999">
      <c r="B20" s="442"/>
      <c r="C20" s="428"/>
      <c r="D20" s="429"/>
      <c r="E20" s="429"/>
      <c r="F20" s="429"/>
      <c r="G20" s="429"/>
      <c r="H20" s="429"/>
      <c r="I20" s="429"/>
      <c r="J20" s="429"/>
      <c r="K20" s="429"/>
      <c r="L20" s="429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67"/>
      <c r="Z20" s="367"/>
      <c r="AA20" s="367"/>
      <c r="AB20" s="367"/>
      <c r="AC20" s="367"/>
      <c r="AD20" s="367"/>
      <c r="AE20" s="367"/>
      <c r="AF20" s="367"/>
      <c r="AG20" s="348"/>
      <c r="AH20" s="348"/>
      <c r="AI20" s="348"/>
      <c r="AJ20" s="422"/>
      <c r="AK20" s="73"/>
      <c r="AL20" s="70"/>
    </row>
    <row r="21" spans="2:43" ht="13.8" thickBot="1">
      <c r="B21" s="103">
        <v>1</v>
      </c>
      <c r="C21" s="172">
        <v>2</v>
      </c>
      <c r="D21" s="485">
        <v>3</v>
      </c>
      <c r="E21" s="485"/>
      <c r="F21" s="485"/>
      <c r="G21" s="485"/>
      <c r="H21" s="485"/>
      <c r="I21" s="485"/>
      <c r="J21" s="485"/>
      <c r="K21" s="485"/>
      <c r="L21" s="485"/>
      <c r="M21" s="346" t="s">
        <v>17</v>
      </c>
      <c r="N21" s="346"/>
      <c r="O21" s="346"/>
      <c r="P21" s="346"/>
      <c r="Q21" s="346" t="s">
        <v>18</v>
      </c>
      <c r="R21" s="346"/>
      <c r="S21" s="346"/>
      <c r="T21" s="346"/>
      <c r="U21" s="346" t="s">
        <v>19</v>
      </c>
      <c r="V21" s="346"/>
      <c r="W21" s="346"/>
      <c r="X21" s="346"/>
      <c r="Y21" s="404" t="s">
        <v>20</v>
      </c>
      <c r="Z21" s="404"/>
      <c r="AA21" s="404"/>
      <c r="AB21" s="404"/>
      <c r="AC21" s="346" t="s">
        <v>21</v>
      </c>
      <c r="AD21" s="346"/>
      <c r="AE21" s="346"/>
      <c r="AF21" s="346"/>
      <c r="AG21" s="346" t="s">
        <v>22</v>
      </c>
      <c r="AH21" s="346"/>
      <c r="AI21" s="346"/>
      <c r="AJ21" s="381"/>
      <c r="AK21" s="79"/>
    </row>
    <row r="22" spans="2:43" s="27" customFormat="1">
      <c r="B22" s="105" t="s">
        <v>86</v>
      </c>
      <c r="C22" s="90" t="s">
        <v>23</v>
      </c>
      <c r="D22" s="461" t="s">
        <v>24</v>
      </c>
      <c r="E22" s="462"/>
      <c r="F22" s="462"/>
      <c r="G22" s="462"/>
      <c r="H22" s="462"/>
      <c r="I22" s="462"/>
      <c r="J22" s="462"/>
      <c r="K22" s="462"/>
      <c r="L22" s="463"/>
      <c r="M22" s="457">
        <v>95862702</v>
      </c>
      <c r="N22" s="458"/>
      <c r="O22" s="458"/>
      <c r="P22" s="459"/>
      <c r="Q22" s="457">
        <v>17799816.289999999</v>
      </c>
      <c r="R22" s="458"/>
      <c r="S22" s="458"/>
      <c r="T22" s="459"/>
      <c r="U22" s="457">
        <v>0</v>
      </c>
      <c r="V22" s="458"/>
      <c r="W22" s="458"/>
      <c r="X22" s="459"/>
      <c r="Y22" s="383">
        <v>0</v>
      </c>
      <c r="Z22" s="383"/>
      <c r="AA22" s="383"/>
      <c r="AB22" s="383"/>
      <c r="AC22" s="383">
        <v>17799816.289999999</v>
      </c>
      <c r="AD22" s="383"/>
      <c r="AE22" s="383"/>
      <c r="AF22" s="383"/>
      <c r="AG22" s="383"/>
      <c r="AH22" s="383"/>
      <c r="AI22" s="383"/>
      <c r="AJ22" s="460"/>
      <c r="AK22" s="76"/>
      <c r="AL22" s="71"/>
    </row>
    <row r="23" spans="2:43" s="30" customFormat="1">
      <c r="B23" s="106" t="s">
        <v>25</v>
      </c>
      <c r="C23" s="91"/>
      <c r="D23" s="354"/>
      <c r="E23" s="355"/>
      <c r="F23" s="355"/>
      <c r="G23" s="355"/>
      <c r="H23" s="355"/>
      <c r="I23" s="355"/>
      <c r="J23" s="355"/>
      <c r="K23" s="355"/>
      <c r="L23" s="356"/>
      <c r="M23" s="385"/>
      <c r="N23" s="386"/>
      <c r="O23" s="386"/>
      <c r="P23" s="387"/>
      <c r="Q23" s="385"/>
      <c r="R23" s="386"/>
      <c r="S23" s="386"/>
      <c r="T23" s="387"/>
      <c r="U23" s="385"/>
      <c r="V23" s="386"/>
      <c r="W23" s="386"/>
      <c r="X23" s="38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408"/>
      <c r="AK23" s="76"/>
      <c r="AL23" s="69"/>
    </row>
    <row r="24" spans="2:43" s="68" customFormat="1">
      <c r="B24" s="115"/>
      <c r="C24" s="92" t="s">
        <v>23</v>
      </c>
      <c r="D24" s="434" t="s">
        <v>356</v>
      </c>
      <c r="E24" s="437"/>
      <c r="F24" s="437"/>
      <c r="G24" s="437"/>
      <c r="H24" s="437"/>
      <c r="I24" s="437"/>
      <c r="J24" s="437"/>
      <c r="K24" s="437"/>
      <c r="L24" s="438"/>
      <c r="M24" s="430">
        <v>48330500</v>
      </c>
      <c r="N24" s="431"/>
      <c r="O24" s="431"/>
      <c r="P24" s="432"/>
      <c r="Q24" s="430">
        <v>7643811.0599999996</v>
      </c>
      <c r="R24" s="431"/>
      <c r="S24" s="431"/>
      <c r="T24" s="432"/>
      <c r="U24" s="430">
        <v>0</v>
      </c>
      <c r="V24" s="431"/>
      <c r="W24" s="431"/>
      <c r="X24" s="432"/>
      <c r="Y24" s="390">
        <v>0</v>
      </c>
      <c r="Z24" s="390"/>
      <c r="AA24" s="390"/>
      <c r="AB24" s="390"/>
      <c r="AC24" s="398">
        <f t="shared" ref="AC24:AC50" si="0">Q24+U24+Y24</f>
        <v>7643811.0599999996</v>
      </c>
      <c r="AD24" s="399"/>
      <c r="AE24" s="399"/>
      <c r="AF24" s="401"/>
      <c r="AG24" s="384">
        <v>40686688.939999998</v>
      </c>
      <c r="AH24" s="384"/>
      <c r="AI24" s="384"/>
      <c r="AJ24" s="433"/>
      <c r="AK24" s="180"/>
      <c r="AL24" s="89" t="str">
        <f t="shared" ref="AL24:AL50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434" t="s">
        <v>357</v>
      </c>
      <c r="E25" s="437"/>
      <c r="F25" s="437"/>
      <c r="G25" s="437"/>
      <c r="H25" s="437"/>
      <c r="I25" s="437"/>
      <c r="J25" s="437"/>
      <c r="K25" s="437"/>
      <c r="L25" s="438"/>
      <c r="M25" s="430">
        <v>0</v>
      </c>
      <c r="N25" s="431"/>
      <c r="O25" s="431"/>
      <c r="P25" s="432"/>
      <c r="Q25" s="430">
        <v>1234.06</v>
      </c>
      <c r="R25" s="431"/>
      <c r="S25" s="431"/>
      <c r="T25" s="432"/>
      <c r="U25" s="430">
        <v>0</v>
      </c>
      <c r="V25" s="431"/>
      <c r="W25" s="431"/>
      <c r="X25" s="432"/>
      <c r="Y25" s="390">
        <v>0</v>
      </c>
      <c r="Z25" s="390"/>
      <c r="AA25" s="390"/>
      <c r="AB25" s="390"/>
      <c r="AC25" s="398">
        <f t="shared" si="0"/>
        <v>1234.06</v>
      </c>
      <c r="AD25" s="399"/>
      <c r="AE25" s="399"/>
      <c r="AF25" s="401"/>
      <c r="AG25" s="384">
        <v>0</v>
      </c>
      <c r="AH25" s="384"/>
      <c r="AI25" s="384"/>
      <c r="AJ25" s="433"/>
      <c r="AK25" s="180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434" t="s">
        <v>358</v>
      </c>
      <c r="E26" s="437"/>
      <c r="F26" s="437"/>
      <c r="G26" s="437"/>
      <c r="H26" s="437"/>
      <c r="I26" s="437"/>
      <c r="J26" s="437"/>
      <c r="K26" s="437"/>
      <c r="L26" s="438"/>
      <c r="M26" s="430">
        <v>0</v>
      </c>
      <c r="N26" s="431"/>
      <c r="O26" s="431"/>
      <c r="P26" s="432"/>
      <c r="Q26" s="430">
        <v>8561.98</v>
      </c>
      <c r="R26" s="431"/>
      <c r="S26" s="431"/>
      <c r="T26" s="432"/>
      <c r="U26" s="430">
        <v>0</v>
      </c>
      <c r="V26" s="431"/>
      <c r="W26" s="431"/>
      <c r="X26" s="432"/>
      <c r="Y26" s="390">
        <v>0</v>
      </c>
      <c r="Z26" s="390"/>
      <c r="AA26" s="390"/>
      <c r="AB26" s="390"/>
      <c r="AC26" s="398">
        <f t="shared" si="0"/>
        <v>8561.98</v>
      </c>
      <c r="AD26" s="399"/>
      <c r="AE26" s="399"/>
      <c r="AF26" s="401"/>
      <c r="AG26" s="384">
        <v>0</v>
      </c>
      <c r="AH26" s="384"/>
      <c r="AI26" s="384"/>
      <c r="AJ26" s="433"/>
      <c r="AK26" s="180"/>
      <c r="AL26" s="89" t="str">
        <f t="shared" si="1"/>
        <v>18210102030011000110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434" t="s">
        <v>359</v>
      </c>
      <c r="E27" s="437"/>
      <c r="F27" s="437"/>
      <c r="G27" s="437"/>
      <c r="H27" s="437"/>
      <c r="I27" s="437"/>
      <c r="J27" s="437"/>
      <c r="K27" s="437"/>
      <c r="L27" s="438"/>
      <c r="M27" s="430">
        <v>0</v>
      </c>
      <c r="N27" s="431"/>
      <c r="O27" s="431"/>
      <c r="P27" s="432"/>
      <c r="Q27" s="430">
        <v>951.01</v>
      </c>
      <c r="R27" s="431"/>
      <c r="S27" s="431"/>
      <c r="T27" s="432"/>
      <c r="U27" s="430">
        <v>0</v>
      </c>
      <c r="V27" s="431"/>
      <c r="W27" s="431"/>
      <c r="X27" s="432"/>
      <c r="Y27" s="390">
        <v>0</v>
      </c>
      <c r="Z27" s="390"/>
      <c r="AA27" s="390"/>
      <c r="AB27" s="390"/>
      <c r="AC27" s="398">
        <f t="shared" si="0"/>
        <v>951.01</v>
      </c>
      <c r="AD27" s="399"/>
      <c r="AE27" s="399"/>
      <c r="AF27" s="401"/>
      <c r="AG27" s="384">
        <v>0</v>
      </c>
      <c r="AH27" s="384"/>
      <c r="AI27" s="384"/>
      <c r="AJ27" s="433"/>
      <c r="AK27" s="180"/>
      <c r="AL27" s="89" t="str">
        <f t="shared" si="1"/>
        <v>18210102030013000110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434" t="s">
        <v>360</v>
      </c>
      <c r="E28" s="437"/>
      <c r="F28" s="437"/>
      <c r="G28" s="437"/>
      <c r="H28" s="437"/>
      <c r="I28" s="437"/>
      <c r="J28" s="437"/>
      <c r="K28" s="437"/>
      <c r="L28" s="438"/>
      <c r="M28" s="430">
        <v>0</v>
      </c>
      <c r="N28" s="431"/>
      <c r="O28" s="431"/>
      <c r="P28" s="432"/>
      <c r="Q28" s="430">
        <v>3452566.5</v>
      </c>
      <c r="R28" s="431"/>
      <c r="S28" s="431"/>
      <c r="T28" s="432"/>
      <c r="U28" s="430">
        <v>0</v>
      </c>
      <c r="V28" s="431"/>
      <c r="W28" s="431"/>
      <c r="X28" s="432"/>
      <c r="Y28" s="390">
        <v>0</v>
      </c>
      <c r="Z28" s="390"/>
      <c r="AA28" s="390"/>
      <c r="AB28" s="390"/>
      <c r="AC28" s="398">
        <f t="shared" si="0"/>
        <v>3452566.5</v>
      </c>
      <c r="AD28" s="399"/>
      <c r="AE28" s="399"/>
      <c r="AF28" s="401"/>
      <c r="AG28" s="384">
        <v>0</v>
      </c>
      <c r="AH28" s="384"/>
      <c r="AI28" s="384"/>
      <c r="AJ28" s="433"/>
      <c r="AK28" s="180"/>
      <c r="AL28" s="89" t="str">
        <f t="shared" si="1"/>
        <v>18210102080011000110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434" t="s">
        <v>361</v>
      </c>
      <c r="E29" s="437"/>
      <c r="F29" s="437"/>
      <c r="G29" s="437"/>
      <c r="H29" s="437"/>
      <c r="I29" s="437"/>
      <c r="J29" s="437"/>
      <c r="K29" s="437"/>
      <c r="L29" s="438"/>
      <c r="M29" s="430">
        <v>0</v>
      </c>
      <c r="N29" s="431"/>
      <c r="O29" s="431"/>
      <c r="P29" s="432"/>
      <c r="Q29" s="430">
        <v>79907.3</v>
      </c>
      <c r="R29" s="431"/>
      <c r="S29" s="431"/>
      <c r="T29" s="432"/>
      <c r="U29" s="430">
        <v>0</v>
      </c>
      <c r="V29" s="431"/>
      <c r="W29" s="431"/>
      <c r="X29" s="432"/>
      <c r="Y29" s="390">
        <v>0</v>
      </c>
      <c r="Z29" s="390"/>
      <c r="AA29" s="390"/>
      <c r="AB29" s="390"/>
      <c r="AC29" s="398">
        <f t="shared" si="0"/>
        <v>79907.3</v>
      </c>
      <c r="AD29" s="399"/>
      <c r="AE29" s="399"/>
      <c r="AF29" s="401"/>
      <c r="AG29" s="384">
        <v>0</v>
      </c>
      <c r="AH29" s="384"/>
      <c r="AI29" s="384"/>
      <c r="AJ29" s="433"/>
      <c r="AK29" s="180"/>
      <c r="AL29" s="89" t="str">
        <f t="shared" si="1"/>
        <v>18210102130011000110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434" t="s">
        <v>362</v>
      </c>
      <c r="E30" s="437"/>
      <c r="F30" s="437"/>
      <c r="G30" s="437"/>
      <c r="H30" s="437"/>
      <c r="I30" s="437"/>
      <c r="J30" s="437"/>
      <c r="K30" s="437"/>
      <c r="L30" s="438"/>
      <c r="M30" s="430">
        <v>0</v>
      </c>
      <c r="N30" s="431"/>
      <c r="O30" s="431"/>
      <c r="P30" s="432"/>
      <c r="Q30" s="430">
        <v>3121181.1</v>
      </c>
      <c r="R30" s="431"/>
      <c r="S30" s="431"/>
      <c r="T30" s="432"/>
      <c r="U30" s="430">
        <v>0</v>
      </c>
      <c r="V30" s="431"/>
      <c r="W30" s="431"/>
      <c r="X30" s="432"/>
      <c r="Y30" s="390">
        <v>0</v>
      </c>
      <c r="Z30" s="390"/>
      <c r="AA30" s="390"/>
      <c r="AB30" s="390"/>
      <c r="AC30" s="398">
        <f t="shared" si="0"/>
        <v>3121181.1</v>
      </c>
      <c r="AD30" s="399"/>
      <c r="AE30" s="399"/>
      <c r="AF30" s="401"/>
      <c r="AG30" s="384">
        <v>0</v>
      </c>
      <c r="AH30" s="384"/>
      <c r="AI30" s="384"/>
      <c r="AJ30" s="433"/>
      <c r="AK30" s="180"/>
      <c r="AL30" s="89" t="str">
        <f t="shared" si="1"/>
        <v>18210102140011000110</v>
      </c>
      <c r="AM30" s="166"/>
      <c r="AN30" s="166"/>
      <c r="AO30" s="166"/>
      <c r="AP30" s="166"/>
      <c r="AQ30" s="159"/>
    </row>
    <row r="31" spans="2:43" s="68" customFormat="1" ht="133.19999999999999">
      <c r="B31" s="115" t="s">
        <v>211</v>
      </c>
      <c r="C31" s="92" t="s">
        <v>23</v>
      </c>
      <c r="D31" s="434" t="s">
        <v>363</v>
      </c>
      <c r="E31" s="437"/>
      <c r="F31" s="437"/>
      <c r="G31" s="437"/>
      <c r="H31" s="437"/>
      <c r="I31" s="437"/>
      <c r="J31" s="437"/>
      <c r="K31" s="437"/>
      <c r="L31" s="438"/>
      <c r="M31" s="430">
        <v>779900</v>
      </c>
      <c r="N31" s="431"/>
      <c r="O31" s="431"/>
      <c r="P31" s="432"/>
      <c r="Q31" s="430">
        <v>183380.76</v>
      </c>
      <c r="R31" s="431"/>
      <c r="S31" s="431"/>
      <c r="T31" s="432"/>
      <c r="U31" s="430">
        <v>0</v>
      </c>
      <c r="V31" s="431"/>
      <c r="W31" s="431"/>
      <c r="X31" s="432"/>
      <c r="Y31" s="390">
        <v>0</v>
      </c>
      <c r="Z31" s="390"/>
      <c r="AA31" s="390"/>
      <c r="AB31" s="390"/>
      <c r="AC31" s="398">
        <f t="shared" si="0"/>
        <v>183380.76</v>
      </c>
      <c r="AD31" s="399"/>
      <c r="AE31" s="399"/>
      <c r="AF31" s="401"/>
      <c r="AG31" s="384">
        <v>596519.24</v>
      </c>
      <c r="AH31" s="384"/>
      <c r="AI31" s="384"/>
      <c r="AJ31" s="433"/>
      <c r="AK31" s="180"/>
      <c r="AL31" s="89" t="str">
        <f t="shared" si="1"/>
        <v>18210302231010000110</v>
      </c>
      <c r="AM31" s="166"/>
      <c r="AN31" s="166"/>
      <c r="AO31" s="166"/>
      <c r="AP31" s="166"/>
      <c r="AQ31" s="159"/>
    </row>
    <row r="32" spans="2:43" s="68" customFormat="1" ht="153.6">
      <c r="B32" s="115" t="s">
        <v>212</v>
      </c>
      <c r="C32" s="92" t="s">
        <v>23</v>
      </c>
      <c r="D32" s="434" t="s">
        <v>364</v>
      </c>
      <c r="E32" s="437"/>
      <c r="F32" s="437"/>
      <c r="G32" s="437"/>
      <c r="H32" s="437"/>
      <c r="I32" s="437"/>
      <c r="J32" s="437"/>
      <c r="K32" s="437"/>
      <c r="L32" s="438"/>
      <c r="M32" s="430">
        <v>3900</v>
      </c>
      <c r="N32" s="431"/>
      <c r="O32" s="431"/>
      <c r="P32" s="432"/>
      <c r="Q32" s="430">
        <v>964.84</v>
      </c>
      <c r="R32" s="431"/>
      <c r="S32" s="431"/>
      <c r="T32" s="432"/>
      <c r="U32" s="430">
        <v>0</v>
      </c>
      <c r="V32" s="431"/>
      <c r="W32" s="431"/>
      <c r="X32" s="432"/>
      <c r="Y32" s="390">
        <v>0</v>
      </c>
      <c r="Z32" s="390"/>
      <c r="AA32" s="390"/>
      <c r="AB32" s="390"/>
      <c r="AC32" s="398">
        <f t="shared" si="0"/>
        <v>964.84</v>
      </c>
      <c r="AD32" s="399"/>
      <c r="AE32" s="399"/>
      <c r="AF32" s="401"/>
      <c r="AG32" s="384">
        <v>2935.16</v>
      </c>
      <c r="AH32" s="384"/>
      <c r="AI32" s="384"/>
      <c r="AJ32" s="433"/>
      <c r="AK32" s="180"/>
      <c r="AL32" s="89" t="str">
        <f t="shared" si="1"/>
        <v>18210302241010000110</v>
      </c>
      <c r="AM32" s="166"/>
      <c r="AN32" s="166"/>
      <c r="AO32" s="166"/>
      <c r="AP32" s="166"/>
      <c r="AQ32" s="159"/>
    </row>
    <row r="33" spans="2:43" s="68" customFormat="1" ht="133.19999999999999">
      <c r="B33" s="115" t="s">
        <v>215</v>
      </c>
      <c r="C33" s="92" t="s">
        <v>23</v>
      </c>
      <c r="D33" s="434" t="s">
        <v>365</v>
      </c>
      <c r="E33" s="437"/>
      <c r="F33" s="437"/>
      <c r="G33" s="437"/>
      <c r="H33" s="437"/>
      <c r="I33" s="437"/>
      <c r="J33" s="437"/>
      <c r="K33" s="437"/>
      <c r="L33" s="438"/>
      <c r="M33" s="430">
        <v>828000</v>
      </c>
      <c r="N33" s="431"/>
      <c r="O33" s="431"/>
      <c r="P33" s="432"/>
      <c r="Q33" s="430">
        <v>209154.27</v>
      </c>
      <c r="R33" s="431"/>
      <c r="S33" s="431"/>
      <c r="T33" s="432"/>
      <c r="U33" s="430">
        <v>0</v>
      </c>
      <c r="V33" s="431"/>
      <c r="W33" s="431"/>
      <c r="X33" s="432"/>
      <c r="Y33" s="390">
        <v>0</v>
      </c>
      <c r="Z33" s="390"/>
      <c r="AA33" s="390"/>
      <c r="AB33" s="390"/>
      <c r="AC33" s="398">
        <f t="shared" si="0"/>
        <v>209154.27</v>
      </c>
      <c r="AD33" s="399"/>
      <c r="AE33" s="399"/>
      <c r="AF33" s="401"/>
      <c r="AG33" s="384">
        <v>618845.73</v>
      </c>
      <c r="AH33" s="384"/>
      <c r="AI33" s="384"/>
      <c r="AJ33" s="433"/>
      <c r="AK33" s="180"/>
      <c r="AL33" s="89" t="str">
        <f t="shared" si="1"/>
        <v>18210302251010000110</v>
      </c>
      <c r="AM33" s="166"/>
      <c r="AN33" s="166"/>
      <c r="AO33" s="166"/>
      <c r="AP33" s="166"/>
      <c r="AQ33" s="159"/>
    </row>
    <row r="34" spans="2:43" s="68" customFormat="1" ht="133.19999999999999">
      <c r="B34" s="115" t="s">
        <v>217</v>
      </c>
      <c r="C34" s="92" t="s">
        <v>23</v>
      </c>
      <c r="D34" s="434" t="s">
        <v>366</v>
      </c>
      <c r="E34" s="437"/>
      <c r="F34" s="437"/>
      <c r="G34" s="437"/>
      <c r="H34" s="437"/>
      <c r="I34" s="437"/>
      <c r="J34" s="437"/>
      <c r="K34" s="437"/>
      <c r="L34" s="438"/>
      <c r="M34" s="430">
        <v>-95100</v>
      </c>
      <c r="N34" s="431"/>
      <c r="O34" s="431"/>
      <c r="P34" s="432"/>
      <c r="Q34" s="430">
        <v>-19469.560000000001</v>
      </c>
      <c r="R34" s="431"/>
      <c r="S34" s="431"/>
      <c r="T34" s="432"/>
      <c r="U34" s="430">
        <v>0</v>
      </c>
      <c r="V34" s="431"/>
      <c r="W34" s="431"/>
      <c r="X34" s="432"/>
      <c r="Y34" s="390">
        <v>0</v>
      </c>
      <c r="Z34" s="390"/>
      <c r="AA34" s="390"/>
      <c r="AB34" s="390"/>
      <c r="AC34" s="398">
        <f t="shared" si="0"/>
        <v>-19469.560000000001</v>
      </c>
      <c r="AD34" s="399"/>
      <c r="AE34" s="399"/>
      <c r="AF34" s="401"/>
      <c r="AG34" s="384">
        <v>-75630.44</v>
      </c>
      <c r="AH34" s="384"/>
      <c r="AI34" s="384"/>
      <c r="AJ34" s="433"/>
      <c r="AK34" s="180"/>
      <c r="AL34" s="89" t="str">
        <f t="shared" si="1"/>
        <v>18210302261010000110</v>
      </c>
      <c r="AM34" s="166"/>
      <c r="AN34" s="166"/>
      <c r="AO34" s="166"/>
      <c r="AP34" s="166"/>
      <c r="AQ34" s="159"/>
    </row>
    <row r="35" spans="2:43" s="68" customFormat="1">
      <c r="B35" s="115"/>
      <c r="C35" s="92" t="s">
        <v>23</v>
      </c>
      <c r="D35" s="434" t="s">
        <v>367</v>
      </c>
      <c r="E35" s="437"/>
      <c r="F35" s="437"/>
      <c r="G35" s="437"/>
      <c r="H35" s="437"/>
      <c r="I35" s="437"/>
      <c r="J35" s="437"/>
      <c r="K35" s="437"/>
      <c r="L35" s="438"/>
      <c r="M35" s="430">
        <v>5600</v>
      </c>
      <c r="N35" s="431"/>
      <c r="O35" s="431"/>
      <c r="P35" s="432"/>
      <c r="Q35" s="430">
        <v>5624.76</v>
      </c>
      <c r="R35" s="431"/>
      <c r="S35" s="431"/>
      <c r="T35" s="432"/>
      <c r="U35" s="430">
        <v>0</v>
      </c>
      <c r="V35" s="431"/>
      <c r="W35" s="431"/>
      <c r="X35" s="432"/>
      <c r="Y35" s="390">
        <v>0</v>
      </c>
      <c r="Z35" s="390"/>
      <c r="AA35" s="390"/>
      <c r="AB35" s="390"/>
      <c r="AC35" s="398">
        <f t="shared" si="0"/>
        <v>5624.76</v>
      </c>
      <c r="AD35" s="399"/>
      <c r="AE35" s="399"/>
      <c r="AF35" s="401"/>
      <c r="AG35" s="384">
        <v>0</v>
      </c>
      <c r="AH35" s="384"/>
      <c r="AI35" s="384"/>
      <c r="AJ35" s="433"/>
      <c r="AK35" s="180"/>
      <c r="AL35" s="89" t="str">
        <f t="shared" si="1"/>
        <v>18210503010011000110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434" t="s">
        <v>368</v>
      </c>
      <c r="E36" s="437"/>
      <c r="F36" s="437"/>
      <c r="G36" s="437"/>
      <c r="H36" s="437"/>
      <c r="I36" s="437"/>
      <c r="J36" s="437"/>
      <c r="K36" s="437"/>
      <c r="L36" s="438"/>
      <c r="M36" s="430">
        <v>1913400</v>
      </c>
      <c r="N36" s="431"/>
      <c r="O36" s="431"/>
      <c r="P36" s="432"/>
      <c r="Q36" s="430">
        <v>78799.8</v>
      </c>
      <c r="R36" s="431"/>
      <c r="S36" s="431"/>
      <c r="T36" s="432"/>
      <c r="U36" s="430">
        <v>0</v>
      </c>
      <c r="V36" s="431"/>
      <c r="W36" s="431"/>
      <c r="X36" s="432"/>
      <c r="Y36" s="390">
        <v>0</v>
      </c>
      <c r="Z36" s="390"/>
      <c r="AA36" s="390"/>
      <c r="AB36" s="390"/>
      <c r="AC36" s="398">
        <f t="shared" si="0"/>
        <v>78799.8</v>
      </c>
      <c r="AD36" s="399"/>
      <c r="AE36" s="399"/>
      <c r="AF36" s="401"/>
      <c r="AG36" s="384">
        <v>1834600.2</v>
      </c>
      <c r="AH36" s="384"/>
      <c r="AI36" s="384"/>
      <c r="AJ36" s="433"/>
      <c r="AK36" s="180"/>
      <c r="AL36" s="89" t="str">
        <f t="shared" si="1"/>
        <v>18210601030101000110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434" t="s">
        <v>369</v>
      </c>
      <c r="E37" s="437"/>
      <c r="F37" s="437"/>
      <c r="G37" s="437"/>
      <c r="H37" s="437"/>
      <c r="I37" s="437"/>
      <c r="J37" s="437"/>
      <c r="K37" s="437"/>
      <c r="L37" s="438"/>
      <c r="M37" s="430">
        <v>3979600</v>
      </c>
      <c r="N37" s="431"/>
      <c r="O37" s="431"/>
      <c r="P37" s="432"/>
      <c r="Q37" s="430">
        <v>647354.35</v>
      </c>
      <c r="R37" s="431"/>
      <c r="S37" s="431"/>
      <c r="T37" s="432"/>
      <c r="U37" s="430">
        <v>0</v>
      </c>
      <c r="V37" s="431"/>
      <c r="W37" s="431"/>
      <c r="X37" s="432"/>
      <c r="Y37" s="390">
        <v>0</v>
      </c>
      <c r="Z37" s="390"/>
      <c r="AA37" s="390"/>
      <c r="AB37" s="390"/>
      <c r="AC37" s="398">
        <f t="shared" si="0"/>
        <v>647354.35</v>
      </c>
      <c r="AD37" s="399"/>
      <c r="AE37" s="399"/>
      <c r="AF37" s="401"/>
      <c r="AG37" s="384">
        <v>3332245.65</v>
      </c>
      <c r="AH37" s="384"/>
      <c r="AI37" s="384"/>
      <c r="AJ37" s="433"/>
      <c r="AK37" s="180"/>
      <c r="AL37" s="89" t="str">
        <f t="shared" si="1"/>
        <v>18210606033101000110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434" t="s">
        <v>370</v>
      </c>
      <c r="E38" s="437"/>
      <c r="F38" s="437"/>
      <c r="G38" s="437"/>
      <c r="H38" s="437"/>
      <c r="I38" s="437"/>
      <c r="J38" s="437"/>
      <c r="K38" s="437"/>
      <c r="L38" s="438"/>
      <c r="M38" s="430">
        <v>729800</v>
      </c>
      <c r="N38" s="431"/>
      <c r="O38" s="431"/>
      <c r="P38" s="432"/>
      <c r="Q38" s="430">
        <v>62299.18</v>
      </c>
      <c r="R38" s="431"/>
      <c r="S38" s="431"/>
      <c r="T38" s="432"/>
      <c r="U38" s="430">
        <v>0</v>
      </c>
      <c r="V38" s="431"/>
      <c r="W38" s="431"/>
      <c r="X38" s="432"/>
      <c r="Y38" s="390">
        <v>0</v>
      </c>
      <c r="Z38" s="390"/>
      <c r="AA38" s="390"/>
      <c r="AB38" s="390"/>
      <c r="AC38" s="398">
        <f t="shared" si="0"/>
        <v>62299.18</v>
      </c>
      <c r="AD38" s="399"/>
      <c r="AE38" s="399"/>
      <c r="AF38" s="401"/>
      <c r="AG38" s="384">
        <v>667500.81999999995</v>
      </c>
      <c r="AH38" s="384"/>
      <c r="AI38" s="384"/>
      <c r="AJ38" s="433"/>
      <c r="AK38" s="180"/>
      <c r="AL38" s="89" t="str">
        <f t="shared" si="1"/>
        <v>18210606043101000110</v>
      </c>
      <c r="AM38" s="166"/>
      <c r="AN38" s="166"/>
      <c r="AO38" s="166"/>
      <c r="AP38" s="166"/>
      <c r="AQ38" s="159"/>
    </row>
    <row r="39" spans="2:43" s="68" customFormat="1" ht="92.4">
      <c r="B39" s="115" t="s">
        <v>223</v>
      </c>
      <c r="C39" s="92" t="s">
        <v>23</v>
      </c>
      <c r="D39" s="434" t="s">
        <v>371</v>
      </c>
      <c r="E39" s="437"/>
      <c r="F39" s="437"/>
      <c r="G39" s="437"/>
      <c r="H39" s="437"/>
      <c r="I39" s="437"/>
      <c r="J39" s="437"/>
      <c r="K39" s="437"/>
      <c r="L39" s="438"/>
      <c r="M39" s="430">
        <v>0</v>
      </c>
      <c r="N39" s="431"/>
      <c r="O39" s="431"/>
      <c r="P39" s="432"/>
      <c r="Q39" s="430">
        <v>297.2</v>
      </c>
      <c r="R39" s="431"/>
      <c r="S39" s="431"/>
      <c r="T39" s="432"/>
      <c r="U39" s="430">
        <v>0</v>
      </c>
      <c r="V39" s="431"/>
      <c r="W39" s="431"/>
      <c r="X39" s="432"/>
      <c r="Y39" s="390">
        <v>0</v>
      </c>
      <c r="Z39" s="390"/>
      <c r="AA39" s="390"/>
      <c r="AB39" s="390"/>
      <c r="AC39" s="398">
        <f t="shared" si="0"/>
        <v>297.2</v>
      </c>
      <c r="AD39" s="399"/>
      <c r="AE39" s="399"/>
      <c r="AF39" s="401"/>
      <c r="AG39" s="384">
        <v>0</v>
      </c>
      <c r="AH39" s="384"/>
      <c r="AI39" s="384"/>
      <c r="AJ39" s="433"/>
      <c r="AK39" s="180"/>
      <c r="AL39" s="89" t="str">
        <f t="shared" si="1"/>
        <v>93711105025100000120</v>
      </c>
      <c r="AM39" s="166"/>
      <c r="AN39" s="166"/>
      <c r="AO39" s="166"/>
      <c r="AP39" s="166"/>
      <c r="AQ39" s="159"/>
    </row>
    <row r="40" spans="2:43" s="68" customFormat="1">
      <c r="B40" s="115"/>
      <c r="C40" s="92" t="s">
        <v>23</v>
      </c>
      <c r="D40" s="434" t="s">
        <v>372</v>
      </c>
      <c r="E40" s="437"/>
      <c r="F40" s="437"/>
      <c r="G40" s="437"/>
      <c r="H40" s="437"/>
      <c r="I40" s="437"/>
      <c r="J40" s="437"/>
      <c r="K40" s="437"/>
      <c r="L40" s="438"/>
      <c r="M40" s="430">
        <v>590000</v>
      </c>
      <c r="N40" s="431"/>
      <c r="O40" s="431"/>
      <c r="P40" s="432"/>
      <c r="Q40" s="430">
        <v>144832.26999999999</v>
      </c>
      <c r="R40" s="431"/>
      <c r="S40" s="431"/>
      <c r="T40" s="432"/>
      <c r="U40" s="430">
        <v>0</v>
      </c>
      <c r="V40" s="431"/>
      <c r="W40" s="431"/>
      <c r="X40" s="432"/>
      <c r="Y40" s="390">
        <v>0</v>
      </c>
      <c r="Z40" s="390"/>
      <c r="AA40" s="390"/>
      <c r="AB40" s="390"/>
      <c r="AC40" s="398">
        <f t="shared" si="0"/>
        <v>144832.26999999999</v>
      </c>
      <c r="AD40" s="399"/>
      <c r="AE40" s="399"/>
      <c r="AF40" s="401"/>
      <c r="AG40" s="384">
        <v>445167.73</v>
      </c>
      <c r="AH40" s="384"/>
      <c r="AI40" s="384"/>
      <c r="AJ40" s="433"/>
      <c r="AK40" s="180"/>
      <c r="AL40" s="89" t="str">
        <f t="shared" si="1"/>
        <v>93711105035100001120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434" t="s">
        <v>373</v>
      </c>
      <c r="E41" s="437"/>
      <c r="F41" s="437"/>
      <c r="G41" s="437"/>
      <c r="H41" s="437"/>
      <c r="I41" s="437"/>
      <c r="J41" s="437"/>
      <c r="K41" s="437"/>
      <c r="L41" s="438"/>
      <c r="M41" s="430">
        <v>0</v>
      </c>
      <c r="N41" s="431"/>
      <c r="O41" s="431"/>
      <c r="P41" s="432"/>
      <c r="Q41" s="430">
        <v>8374.9699999999993</v>
      </c>
      <c r="R41" s="431"/>
      <c r="S41" s="431"/>
      <c r="T41" s="432"/>
      <c r="U41" s="430">
        <v>0</v>
      </c>
      <c r="V41" s="431"/>
      <c r="W41" s="431"/>
      <c r="X41" s="432"/>
      <c r="Y41" s="390">
        <v>0</v>
      </c>
      <c r="Z41" s="390"/>
      <c r="AA41" s="390"/>
      <c r="AB41" s="390"/>
      <c r="AC41" s="398">
        <f t="shared" si="0"/>
        <v>8374.9699999999993</v>
      </c>
      <c r="AD41" s="399"/>
      <c r="AE41" s="399"/>
      <c r="AF41" s="401"/>
      <c r="AG41" s="384">
        <v>0</v>
      </c>
      <c r="AH41" s="384"/>
      <c r="AI41" s="384"/>
      <c r="AJ41" s="433"/>
      <c r="AK41" s="180"/>
      <c r="AL41" s="89" t="str">
        <f t="shared" si="1"/>
        <v>93711105035100002120</v>
      </c>
      <c r="AM41" s="166"/>
      <c r="AN41" s="166"/>
      <c r="AO41" s="166"/>
      <c r="AP41" s="166"/>
      <c r="AQ41" s="159"/>
    </row>
    <row r="42" spans="2:43" s="68" customFormat="1" ht="102.6">
      <c r="B42" s="115" t="s">
        <v>227</v>
      </c>
      <c r="C42" s="92" t="s">
        <v>23</v>
      </c>
      <c r="D42" s="434" t="s">
        <v>374</v>
      </c>
      <c r="E42" s="437"/>
      <c r="F42" s="437"/>
      <c r="G42" s="437"/>
      <c r="H42" s="437"/>
      <c r="I42" s="437"/>
      <c r="J42" s="437"/>
      <c r="K42" s="437"/>
      <c r="L42" s="438"/>
      <c r="M42" s="430">
        <v>1033500</v>
      </c>
      <c r="N42" s="431"/>
      <c r="O42" s="431"/>
      <c r="P42" s="432"/>
      <c r="Q42" s="430">
        <v>169354.44</v>
      </c>
      <c r="R42" s="431"/>
      <c r="S42" s="431"/>
      <c r="T42" s="432"/>
      <c r="U42" s="430">
        <v>0</v>
      </c>
      <c r="V42" s="431"/>
      <c r="W42" s="431"/>
      <c r="X42" s="432"/>
      <c r="Y42" s="390">
        <v>0</v>
      </c>
      <c r="Z42" s="390"/>
      <c r="AA42" s="390"/>
      <c r="AB42" s="390"/>
      <c r="AC42" s="398">
        <f t="shared" si="0"/>
        <v>169354.44</v>
      </c>
      <c r="AD42" s="399"/>
      <c r="AE42" s="399"/>
      <c r="AF42" s="401"/>
      <c r="AG42" s="384">
        <v>864145.56</v>
      </c>
      <c r="AH42" s="384"/>
      <c r="AI42" s="384"/>
      <c r="AJ42" s="433"/>
      <c r="AK42" s="180"/>
      <c r="AL42" s="89" t="str">
        <f t="shared" si="1"/>
        <v>93711109045100000120</v>
      </c>
      <c r="AM42" s="166"/>
      <c r="AN42" s="166"/>
      <c r="AO42" s="166"/>
      <c r="AP42" s="166"/>
      <c r="AQ42" s="159"/>
    </row>
    <row r="43" spans="2:43" s="68" customFormat="1" ht="31.2">
      <c r="B43" s="115" t="s">
        <v>229</v>
      </c>
      <c r="C43" s="92" t="s">
        <v>23</v>
      </c>
      <c r="D43" s="434" t="s">
        <v>375</v>
      </c>
      <c r="E43" s="437"/>
      <c r="F43" s="437"/>
      <c r="G43" s="437"/>
      <c r="H43" s="437"/>
      <c r="I43" s="437"/>
      <c r="J43" s="437"/>
      <c r="K43" s="437"/>
      <c r="L43" s="438"/>
      <c r="M43" s="430">
        <v>0</v>
      </c>
      <c r="N43" s="431"/>
      <c r="O43" s="431"/>
      <c r="P43" s="432"/>
      <c r="Q43" s="430">
        <v>117003.57</v>
      </c>
      <c r="R43" s="431"/>
      <c r="S43" s="431"/>
      <c r="T43" s="432"/>
      <c r="U43" s="430">
        <v>0</v>
      </c>
      <c r="V43" s="431"/>
      <c r="W43" s="431"/>
      <c r="X43" s="432"/>
      <c r="Y43" s="390">
        <v>0</v>
      </c>
      <c r="Z43" s="390"/>
      <c r="AA43" s="390"/>
      <c r="AB43" s="390"/>
      <c r="AC43" s="398">
        <f t="shared" si="0"/>
        <v>117003.57</v>
      </c>
      <c r="AD43" s="399"/>
      <c r="AE43" s="399"/>
      <c r="AF43" s="401"/>
      <c r="AG43" s="384">
        <v>0</v>
      </c>
      <c r="AH43" s="384"/>
      <c r="AI43" s="384"/>
      <c r="AJ43" s="433"/>
      <c r="AK43" s="180"/>
      <c r="AL43" s="89" t="str">
        <f t="shared" si="1"/>
        <v>93711701050100000180</v>
      </c>
      <c r="AM43" s="166"/>
      <c r="AN43" s="166"/>
      <c r="AO43" s="166"/>
      <c r="AP43" s="166"/>
      <c r="AQ43" s="159"/>
    </row>
    <row r="44" spans="2:43" s="68" customFormat="1" ht="21">
      <c r="B44" s="115" t="s">
        <v>231</v>
      </c>
      <c r="C44" s="92" t="s">
        <v>23</v>
      </c>
      <c r="D44" s="434" t="s">
        <v>376</v>
      </c>
      <c r="E44" s="437"/>
      <c r="F44" s="437"/>
      <c r="G44" s="437"/>
      <c r="H44" s="437"/>
      <c r="I44" s="437"/>
      <c r="J44" s="437"/>
      <c r="K44" s="437"/>
      <c r="L44" s="438"/>
      <c r="M44" s="430">
        <v>6900</v>
      </c>
      <c r="N44" s="431"/>
      <c r="O44" s="431"/>
      <c r="P44" s="432"/>
      <c r="Q44" s="430">
        <v>938.79</v>
      </c>
      <c r="R44" s="431"/>
      <c r="S44" s="431"/>
      <c r="T44" s="432"/>
      <c r="U44" s="430">
        <v>0</v>
      </c>
      <c r="V44" s="431"/>
      <c r="W44" s="431"/>
      <c r="X44" s="432"/>
      <c r="Y44" s="390">
        <v>0</v>
      </c>
      <c r="Z44" s="390"/>
      <c r="AA44" s="390"/>
      <c r="AB44" s="390"/>
      <c r="AC44" s="398">
        <f t="shared" si="0"/>
        <v>938.79</v>
      </c>
      <c r="AD44" s="399"/>
      <c r="AE44" s="399"/>
      <c r="AF44" s="401"/>
      <c r="AG44" s="384">
        <v>5961.21</v>
      </c>
      <c r="AH44" s="384"/>
      <c r="AI44" s="384"/>
      <c r="AJ44" s="433"/>
      <c r="AK44" s="180"/>
      <c r="AL44" s="89" t="str">
        <f t="shared" si="1"/>
        <v>93711705050100000180</v>
      </c>
      <c r="AM44" s="166"/>
      <c r="AN44" s="166"/>
      <c r="AO44" s="166"/>
      <c r="AP44" s="166"/>
      <c r="AQ44" s="159"/>
    </row>
    <row r="45" spans="2:43" s="68" customFormat="1" ht="123">
      <c r="B45" s="115" t="s">
        <v>233</v>
      </c>
      <c r="C45" s="92" t="s">
        <v>23</v>
      </c>
      <c r="D45" s="434" t="s">
        <v>377</v>
      </c>
      <c r="E45" s="437"/>
      <c r="F45" s="437"/>
      <c r="G45" s="437"/>
      <c r="H45" s="437"/>
      <c r="I45" s="437"/>
      <c r="J45" s="437"/>
      <c r="K45" s="437"/>
      <c r="L45" s="438"/>
      <c r="M45" s="430">
        <v>27345659.940000001</v>
      </c>
      <c r="N45" s="431"/>
      <c r="O45" s="431"/>
      <c r="P45" s="432"/>
      <c r="Q45" s="430">
        <v>0</v>
      </c>
      <c r="R45" s="431"/>
      <c r="S45" s="431"/>
      <c r="T45" s="432"/>
      <c r="U45" s="430">
        <v>0</v>
      </c>
      <c r="V45" s="431"/>
      <c r="W45" s="431"/>
      <c r="X45" s="432"/>
      <c r="Y45" s="390">
        <v>0</v>
      </c>
      <c r="Z45" s="390"/>
      <c r="AA45" s="390"/>
      <c r="AB45" s="390"/>
      <c r="AC45" s="398">
        <f t="shared" si="0"/>
        <v>0</v>
      </c>
      <c r="AD45" s="399"/>
      <c r="AE45" s="399"/>
      <c r="AF45" s="401"/>
      <c r="AG45" s="384">
        <v>27345659.940000001</v>
      </c>
      <c r="AH45" s="384"/>
      <c r="AI45" s="384"/>
      <c r="AJ45" s="433"/>
      <c r="AK45" s="180"/>
      <c r="AL45" s="89" t="str">
        <f t="shared" si="1"/>
        <v>93720220299100000150</v>
      </c>
      <c r="AM45" s="166"/>
      <c r="AN45" s="166"/>
      <c r="AO45" s="166"/>
      <c r="AP45" s="166"/>
      <c r="AQ45" s="159"/>
    </row>
    <row r="46" spans="2:43" s="68" customFormat="1" ht="102.6">
      <c r="B46" s="115" t="s">
        <v>235</v>
      </c>
      <c r="C46" s="92" t="s">
        <v>23</v>
      </c>
      <c r="D46" s="434" t="s">
        <v>378</v>
      </c>
      <c r="E46" s="437"/>
      <c r="F46" s="437"/>
      <c r="G46" s="437"/>
      <c r="H46" s="437"/>
      <c r="I46" s="437"/>
      <c r="J46" s="437"/>
      <c r="K46" s="437"/>
      <c r="L46" s="438"/>
      <c r="M46" s="430">
        <v>845742.06</v>
      </c>
      <c r="N46" s="431"/>
      <c r="O46" s="431"/>
      <c r="P46" s="432"/>
      <c r="Q46" s="430">
        <v>0</v>
      </c>
      <c r="R46" s="431"/>
      <c r="S46" s="431"/>
      <c r="T46" s="432"/>
      <c r="U46" s="430">
        <v>0</v>
      </c>
      <c r="V46" s="431"/>
      <c r="W46" s="431"/>
      <c r="X46" s="432"/>
      <c r="Y46" s="390">
        <v>0</v>
      </c>
      <c r="Z46" s="390"/>
      <c r="AA46" s="390"/>
      <c r="AB46" s="390"/>
      <c r="AC46" s="398">
        <f t="shared" si="0"/>
        <v>0</v>
      </c>
      <c r="AD46" s="399"/>
      <c r="AE46" s="399"/>
      <c r="AF46" s="401"/>
      <c r="AG46" s="384">
        <v>845742.06</v>
      </c>
      <c r="AH46" s="384"/>
      <c r="AI46" s="384"/>
      <c r="AJ46" s="433"/>
      <c r="AK46" s="180"/>
      <c r="AL46" s="89" t="str">
        <f t="shared" si="1"/>
        <v>93720220302100000150</v>
      </c>
      <c r="AM46" s="166"/>
      <c r="AN46" s="166"/>
      <c r="AO46" s="166"/>
      <c r="AP46" s="166"/>
      <c r="AQ46" s="159"/>
    </row>
    <row r="47" spans="2:43" s="68" customFormat="1" ht="21">
      <c r="B47" s="115" t="s">
        <v>237</v>
      </c>
      <c r="C47" s="92" t="s">
        <v>23</v>
      </c>
      <c r="D47" s="434" t="s">
        <v>379</v>
      </c>
      <c r="E47" s="437"/>
      <c r="F47" s="437"/>
      <c r="G47" s="437"/>
      <c r="H47" s="437"/>
      <c r="I47" s="437"/>
      <c r="J47" s="437"/>
      <c r="K47" s="437"/>
      <c r="L47" s="438"/>
      <c r="M47" s="430">
        <v>6976600</v>
      </c>
      <c r="N47" s="431"/>
      <c r="O47" s="431"/>
      <c r="P47" s="432"/>
      <c r="Q47" s="430">
        <v>1237400</v>
      </c>
      <c r="R47" s="431"/>
      <c r="S47" s="431"/>
      <c r="T47" s="432"/>
      <c r="U47" s="430">
        <v>0</v>
      </c>
      <c r="V47" s="431"/>
      <c r="W47" s="431"/>
      <c r="X47" s="432"/>
      <c r="Y47" s="390">
        <v>0</v>
      </c>
      <c r="Z47" s="390"/>
      <c r="AA47" s="390"/>
      <c r="AB47" s="390"/>
      <c r="AC47" s="398">
        <f t="shared" si="0"/>
        <v>1237400</v>
      </c>
      <c r="AD47" s="399"/>
      <c r="AE47" s="399"/>
      <c r="AF47" s="401"/>
      <c r="AG47" s="384">
        <v>5739200</v>
      </c>
      <c r="AH47" s="384"/>
      <c r="AI47" s="384"/>
      <c r="AJ47" s="433"/>
      <c r="AK47" s="180"/>
      <c r="AL47" s="89" t="str">
        <f t="shared" si="1"/>
        <v>93720229999100000150</v>
      </c>
      <c r="AM47" s="166"/>
      <c r="AN47" s="166"/>
      <c r="AO47" s="166"/>
      <c r="AP47" s="166"/>
      <c r="AQ47" s="159"/>
    </row>
    <row r="48" spans="2:43" s="68" customFormat="1" ht="61.8">
      <c r="B48" s="115" t="s">
        <v>239</v>
      </c>
      <c r="C48" s="92" t="s">
        <v>23</v>
      </c>
      <c r="D48" s="434" t="s">
        <v>380</v>
      </c>
      <c r="E48" s="437"/>
      <c r="F48" s="437"/>
      <c r="G48" s="437"/>
      <c r="H48" s="437"/>
      <c r="I48" s="437"/>
      <c r="J48" s="437"/>
      <c r="K48" s="437"/>
      <c r="L48" s="438"/>
      <c r="M48" s="430">
        <v>437100</v>
      </c>
      <c r="N48" s="431"/>
      <c r="O48" s="431"/>
      <c r="P48" s="432"/>
      <c r="Q48" s="430">
        <v>97800</v>
      </c>
      <c r="R48" s="431"/>
      <c r="S48" s="431"/>
      <c r="T48" s="432"/>
      <c r="U48" s="430">
        <v>0</v>
      </c>
      <c r="V48" s="431"/>
      <c r="W48" s="431"/>
      <c r="X48" s="432"/>
      <c r="Y48" s="390">
        <v>0</v>
      </c>
      <c r="Z48" s="390"/>
      <c r="AA48" s="390"/>
      <c r="AB48" s="390"/>
      <c r="AC48" s="398">
        <f t="shared" si="0"/>
        <v>97800</v>
      </c>
      <c r="AD48" s="399"/>
      <c r="AE48" s="399"/>
      <c r="AF48" s="401"/>
      <c r="AG48" s="384">
        <v>339300</v>
      </c>
      <c r="AH48" s="384"/>
      <c r="AI48" s="384"/>
      <c r="AJ48" s="433"/>
      <c r="AK48" s="180"/>
      <c r="AL48" s="89" t="str">
        <f t="shared" si="1"/>
        <v>93720235118100000150</v>
      </c>
      <c r="AM48" s="166"/>
      <c r="AN48" s="166"/>
      <c r="AO48" s="166"/>
      <c r="AP48" s="166"/>
      <c r="AQ48" s="159"/>
    </row>
    <row r="49" spans="2:43" s="68" customFormat="1" ht="31.2">
      <c r="B49" s="115" t="s">
        <v>241</v>
      </c>
      <c r="C49" s="92" t="s">
        <v>23</v>
      </c>
      <c r="D49" s="434" t="s">
        <v>381</v>
      </c>
      <c r="E49" s="437"/>
      <c r="F49" s="437"/>
      <c r="G49" s="437"/>
      <c r="H49" s="437"/>
      <c r="I49" s="437"/>
      <c r="J49" s="437"/>
      <c r="K49" s="437"/>
      <c r="L49" s="438"/>
      <c r="M49" s="430">
        <v>2151600</v>
      </c>
      <c r="N49" s="431"/>
      <c r="O49" s="431"/>
      <c r="P49" s="432"/>
      <c r="Q49" s="430">
        <v>488800</v>
      </c>
      <c r="R49" s="431"/>
      <c r="S49" s="431"/>
      <c r="T49" s="432"/>
      <c r="U49" s="430">
        <v>0</v>
      </c>
      <c r="V49" s="431"/>
      <c r="W49" s="431"/>
      <c r="X49" s="432"/>
      <c r="Y49" s="390">
        <v>0</v>
      </c>
      <c r="Z49" s="390"/>
      <c r="AA49" s="390"/>
      <c r="AB49" s="390"/>
      <c r="AC49" s="398">
        <f t="shared" si="0"/>
        <v>488800</v>
      </c>
      <c r="AD49" s="399"/>
      <c r="AE49" s="399"/>
      <c r="AF49" s="401"/>
      <c r="AG49" s="384">
        <v>1662800</v>
      </c>
      <c r="AH49" s="384"/>
      <c r="AI49" s="384"/>
      <c r="AJ49" s="433"/>
      <c r="AK49" s="180"/>
      <c r="AL49" s="89" t="str">
        <f t="shared" si="1"/>
        <v>93720249999100000150</v>
      </c>
      <c r="AM49" s="166"/>
      <c r="AN49" s="166"/>
      <c r="AO49" s="166"/>
      <c r="AP49" s="166"/>
      <c r="AQ49" s="159"/>
    </row>
    <row r="50" spans="2:43" s="68" customFormat="1" ht="72">
      <c r="B50" s="115" t="s">
        <v>243</v>
      </c>
      <c r="C50" s="92" t="s">
        <v>23</v>
      </c>
      <c r="D50" s="434" t="s">
        <v>382</v>
      </c>
      <c r="E50" s="437"/>
      <c r="F50" s="437"/>
      <c r="G50" s="437"/>
      <c r="H50" s="437"/>
      <c r="I50" s="437"/>
      <c r="J50" s="437"/>
      <c r="K50" s="437"/>
      <c r="L50" s="438"/>
      <c r="M50" s="430">
        <v>0</v>
      </c>
      <c r="N50" s="431"/>
      <c r="O50" s="431"/>
      <c r="P50" s="432"/>
      <c r="Q50" s="430">
        <v>58693.64</v>
      </c>
      <c r="R50" s="431"/>
      <c r="S50" s="431"/>
      <c r="T50" s="432"/>
      <c r="U50" s="430">
        <v>0</v>
      </c>
      <c r="V50" s="431"/>
      <c r="W50" s="431"/>
      <c r="X50" s="432"/>
      <c r="Y50" s="390">
        <v>0</v>
      </c>
      <c r="Z50" s="390"/>
      <c r="AA50" s="390"/>
      <c r="AB50" s="390"/>
      <c r="AC50" s="398">
        <f t="shared" si="0"/>
        <v>58693.64</v>
      </c>
      <c r="AD50" s="399"/>
      <c r="AE50" s="399"/>
      <c r="AF50" s="401"/>
      <c r="AG50" s="384">
        <v>0</v>
      </c>
      <c r="AH50" s="384"/>
      <c r="AI50" s="384"/>
      <c r="AJ50" s="433"/>
      <c r="AK50" s="180"/>
      <c r="AL50" s="89" t="str">
        <f t="shared" si="1"/>
        <v>93721860010100000150</v>
      </c>
      <c r="AM50" s="166"/>
      <c r="AN50" s="166"/>
      <c r="AO50" s="166"/>
      <c r="AP50" s="166"/>
      <c r="AQ50" s="159"/>
    </row>
    <row r="51" spans="2:43" ht="0.9" customHeight="1" thickBot="1">
      <c r="B51" s="31"/>
      <c r="C51" s="100"/>
      <c r="D51" s="505"/>
      <c r="E51" s="505"/>
      <c r="F51" s="505"/>
      <c r="G51" s="505"/>
      <c r="H51" s="505"/>
      <c r="I51" s="505"/>
      <c r="J51" s="505"/>
      <c r="K51" s="505"/>
      <c r="L51" s="505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26"/>
      <c r="Z51" s="426"/>
      <c r="AA51" s="426"/>
      <c r="AB51" s="426"/>
      <c r="AC51" s="417"/>
      <c r="AD51" s="417"/>
      <c r="AE51" s="417"/>
      <c r="AF51" s="417"/>
      <c r="AG51" s="417"/>
      <c r="AH51" s="417"/>
      <c r="AI51" s="417"/>
      <c r="AJ51" s="418"/>
      <c r="AK51" s="74"/>
      <c r="AL51" s="70"/>
      <c r="AM51" s="1"/>
      <c r="AN51" s="1"/>
      <c r="AO51" s="1"/>
      <c r="AP51" s="1"/>
      <c r="AQ51" s="1"/>
    </row>
    <row r="52" spans="2:43">
      <c r="B52" s="31"/>
      <c r="C52" s="165"/>
      <c r="D52" s="165"/>
      <c r="E52" s="32"/>
      <c r="F52" s="32"/>
      <c r="G52" s="32"/>
      <c r="H52" s="32"/>
      <c r="I52" s="32"/>
      <c r="J52" s="32"/>
      <c r="K52" s="32"/>
      <c r="L52" s="32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34"/>
      <c r="Z52" s="34"/>
      <c r="AA52" s="34"/>
      <c r="AB52" s="34"/>
      <c r="AC52" s="177"/>
      <c r="AD52" s="177"/>
      <c r="AE52" s="177"/>
      <c r="AF52" s="177"/>
      <c r="AG52" s="177"/>
      <c r="AH52" s="177"/>
      <c r="AI52" s="177"/>
      <c r="AJ52" s="177"/>
      <c r="AK52" s="34"/>
      <c r="AL52" s="70"/>
      <c r="AM52" s="1"/>
      <c r="AN52" s="1"/>
      <c r="AO52" s="1"/>
      <c r="AP52" s="1"/>
      <c r="AQ52" s="1"/>
    </row>
    <row r="53" spans="2:43" ht="13.8">
      <c r="B53" s="421" t="s">
        <v>59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0" t="s">
        <v>73</v>
      </c>
      <c r="AH53" s="420"/>
      <c r="AI53" s="420"/>
      <c r="AJ53" s="420"/>
      <c r="AK53" s="178"/>
      <c r="AL53" s="70"/>
      <c r="AM53" s="1"/>
      <c r="AN53" s="1"/>
      <c r="AO53" s="1"/>
      <c r="AP53" s="1"/>
      <c r="AQ53" s="1"/>
    </row>
    <row r="54" spans="2:43">
      <c r="B54" s="22"/>
      <c r="C54" s="22"/>
      <c r="D54" s="22"/>
      <c r="E54" s="22"/>
      <c r="F54" s="22"/>
      <c r="G54" s="22"/>
      <c r="H54" s="22"/>
      <c r="I54" s="22"/>
      <c r="J54" s="22"/>
      <c r="K54" s="23"/>
      <c r="L54" s="23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5"/>
      <c r="Z54" s="24"/>
      <c r="AA54" s="24"/>
      <c r="AB54" s="24"/>
      <c r="AC54" s="24"/>
      <c r="AD54" s="24"/>
      <c r="AE54" s="25"/>
      <c r="AF54" s="25"/>
      <c r="AH54" s="36"/>
      <c r="AI54" s="36"/>
      <c r="AJ54" s="36"/>
      <c r="AK54" s="9"/>
      <c r="AL54" s="70"/>
      <c r="AM54" s="1"/>
      <c r="AN54" s="1"/>
      <c r="AO54" s="1"/>
      <c r="AP54" s="1"/>
      <c r="AQ54" s="1"/>
    </row>
    <row r="55" spans="2:43" ht="12.75" customHeight="1">
      <c r="B55" s="107"/>
      <c r="C55" s="108"/>
      <c r="D55" s="427" t="s">
        <v>87</v>
      </c>
      <c r="E55" s="427"/>
      <c r="F55" s="427"/>
      <c r="G55" s="427"/>
      <c r="H55" s="427"/>
      <c r="I55" s="427"/>
      <c r="J55" s="427"/>
      <c r="K55" s="427"/>
      <c r="L55" s="427"/>
      <c r="M55" s="347" t="s">
        <v>65</v>
      </c>
      <c r="N55" s="347"/>
      <c r="O55" s="347"/>
      <c r="P55" s="347" t="s">
        <v>66</v>
      </c>
      <c r="Q55" s="347"/>
      <c r="R55" s="347"/>
      <c r="S55" s="346" t="s">
        <v>11</v>
      </c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7" t="s">
        <v>64</v>
      </c>
      <c r="AF55" s="347"/>
      <c r="AG55" s="347"/>
      <c r="AH55" s="347"/>
      <c r="AI55" s="347"/>
      <c r="AJ55" s="413"/>
      <c r="AK55" s="73"/>
      <c r="AL55" s="70"/>
      <c r="AM55" s="1"/>
      <c r="AN55" s="1"/>
      <c r="AO55" s="1"/>
      <c r="AP55" s="1"/>
      <c r="AQ55" s="1"/>
    </row>
    <row r="56" spans="2:43">
      <c r="B56" s="38"/>
      <c r="C56" s="67" t="s">
        <v>12</v>
      </c>
      <c r="D56" s="428"/>
      <c r="E56" s="428"/>
      <c r="F56" s="428"/>
      <c r="G56" s="428"/>
      <c r="H56" s="428"/>
      <c r="I56" s="428"/>
      <c r="J56" s="428"/>
      <c r="K56" s="428"/>
      <c r="L56" s="428"/>
      <c r="M56" s="348"/>
      <c r="N56" s="348"/>
      <c r="O56" s="348"/>
      <c r="P56" s="348"/>
      <c r="Q56" s="348"/>
      <c r="R56" s="348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349"/>
      <c r="AF56" s="349"/>
      <c r="AG56" s="349"/>
      <c r="AH56" s="349"/>
      <c r="AI56" s="349"/>
      <c r="AJ56" s="414"/>
      <c r="AK56" s="73"/>
      <c r="AL56" s="70"/>
      <c r="AM56" s="1"/>
      <c r="AN56" s="1"/>
      <c r="AO56" s="1"/>
      <c r="AP56" s="1"/>
      <c r="AQ56" s="1"/>
    </row>
    <row r="57" spans="2:43">
      <c r="B57" s="37"/>
      <c r="C57" s="67" t="s">
        <v>14</v>
      </c>
      <c r="D57" s="428"/>
      <c r="E57" s="428"/>
      <c r="F57" s="428"/>
      <c r="G57" s="428"/>
      <c r="H57" s="428"/>
      <c r="I57" s="428"/>
      <c r="J57" s="428"/>
      <c r="K57" s="428"/>
      <c r="L57" s="428"/>
      <c r="M57" s="348"/>
      <c r="N57" s="348"/>
      <c r="O57" s="348"/>
      <c r="P57" s="348"/>
      <c r="Q57" s="348"/>
      <c r="R57" s="348"/>
      <c r="S57" s="347" t="s">
        <v>85</v>
      </c>
      <c r="T57" s="347"/>
      <c r="U57" s="347"/>
      <c r="V57" s="347" t="s">
        <v>67</v>
      </c>
      <c r="W57" s="347"/>
      <c r="X57" s="347"/>
      <c r="Y57" s="366" t="s">
        <v>68</v>
      </c>
      <c r="Z57" s="366"/>
      <c r="AA57" s="366"/>
      <c r="AB57" s="347" t="s">
        <v>15</v>
      </c>
      <c r="AC57" s="347"/>
      <c r="AD57" s="347"/>
      <c r="AE57" s="347" t="s">
        <v>77</v>
      </c>
      <c r="AF57" s="347"/>
      <c r="AG57" s="347"/>
      <c r="AH57" s="347" t="s">
        <v>69</v>
      </c>
      <c r="AI57" s="347"/>
      <c r="AJ57" s="413"/>
      <c r="AK57" s="73"/>
      <c r="AL57" s="70"/>
      <c r="AM57" s="1"/>
      <c r="AN57" s="1"/>
      <c r="AO57" s="1"/>
      <c r="AP57" s="1"/>
      <c r="AQ57" s="1"/>
    </row>
    <row r="58" spans="2:43">
      <c r="B58" s="38" t="s">
        <v>13</v>
      </c>
      <c r="C58" s="67" t="s">
        <v>16</v>
      </c>
      <c r="D58" s="428"/>
      <c r="E58" s="428"/>
      <c r="F58" s="428"/>
      <c r="G58" s="428"/>
      <c r="H58" s="428"/>
      <c r="I58" s="428"/>
      <c r="J58" s="428"/>
      <c r="K58" s="428"/>
      <c r="L58" s="42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67"/>
      <c r="Z58" s="367"/>
      <c r="AA58" s="367"/>
      <c r="AB58" s="348"/>
      <c r="AC58" s="348"/>
      <c r="AD58" s="348"/>
      <c r="AE58" s="348"/>
      <c r="AF58" s="348"/>
      <c r="AG58" s="348"/>
      <c r="AH58" s="348"/>
      <c r="AI58" s="348"/>
      <c r="AJ58" s="422"/>
      <c r="AK58" s="73"/>
      <c r="AL58" s="70"/>
      <c r="AM58" s="1"/>
      <c r="AN58" s="1"/>
      <c r="AO58" s="1"/>
      <c r="AP58" s="1"/>
      <c r="AQ58" s="1"/>
    </row>
    <row r="59" spans="2:43">
      <c r="B59" s="37"/>
      <c r="C59" s="67"/>
      <c r="D59" s="428"/>
      <c r="E59" s="428"/>
      <c r="F59" s="428"/>
      <c r="G59" s="428"/>
      <c r="H59" s="428"/>
      <c r="I59" s="428"/>
      <c r="J59" s="428"/>
      <c r="K59" s="428"/>
      <c r="L59" s="42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67"/>
      <c r="Z59" s="367"/>
      <c r="AA59" s="367"/>
      <c r="AB59" s="348"/>
      <c r="AC59" s="348"/>
      <c r="AD59" s="348"/>
      <c r="AE59" s="348"/>
      <c r="AF59" s="348"/>
      <c r="AG59" s="348"/>
      <c r="AH59" s="348"/>
      <c r="AI59" s="348"/>
      <c r="AJ59" s="422"/>
      <c r="AK59" s="73"/>
      <c r="AL59" s="70"/>
      <c r="AM59" s="1"/>
      <c r="AN59" s="1"/>
      <c r="AO59" s="1"/>
      <c r="AP59" s="1"/>
      <c r="AQ59" s="1"/>
    </row>
    <row r="60" spans="2:43">
      <c r="B60" s="37"/>
      <c r="C60" s="67"/>
      <c r="D60" s="429"/>
      <c r="E60" s="429"/>
      <c r="F60" s="429"/>
      <c r="G60" s="429"/>
      <c r="H60" s="429"/>
      <c r="I60" s="429"/>
      <c r="J60" s="429"/>
      <c r="K60" s="429"/>
      <c r="L60" s="42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68"/>
      <c r="Z60" s="368"/>
      <c r="AA60" s="368"/>
      <c r="AB60" s="349"/>
      <c r="AC60" s="349"/>
      <c r="AD60" s="349"/>
      <c r="AE60" s="349"/>
      <c r="AF60" s="349"/>
      <c r="AG60" s="349"/>
      <c r="AH60" s="349"/>
      <c r="AI60" s="349"/>
      <c r="AJ60" s="414"/>
      <c r="AK60" s="73"/>
      <c r="AL60" s="70"/>
      <c r="AM60" s="1"/>
      <c r="AN60" s="1"/>
      <c r="AO60" s="1"/>
      <c r="AP60" s="1"/>
      <c r="AQ60" s="1"/>
    </row>
    <row r="61" spans="2:43" ht="13.8" thickBot="1">
      <c r="B61" s="103">
        <v>1</v>
      </c>
      <c r="C61" s="172">
        <v>2</v>
      </c>
      <c r="D61" s="485">
        <v>3</v>
      </c>
      <c r="E61" s="485"/>
      <c r="F61" s="485"/>
      <c r="G61" s="485"/>
      <c r="H61" s="485"/>
      <c r="I61" s="485"/>
      <c r="J61" s="485"/>
      <c r="K61" s="485"/>
      <c r="L61" s="485"/>
      <c r="M61" s="346" t="s">
        <v>17</v>
      </c>
      <c r="N61" s="346"/>
      <c r="O61" s="346"/>
      <c r="P61" s="346" t="s">
        <v>18</v>
      </c>
      <c r="Q61" s="346"/>
      <c r="R61" s="346"/>
      <c r="S61" s="346" t="s">
        <v>19</v>
      </c>
      <c r="T61" s="346"/>
      <c r="U61" s="346"/>
      <c r="V61" s="346" t="s">
        <v>20</v>
      </c>
      <c r="W61" s="346"/>
      <c r="X61" s="346"/>
      <c r="Y61" s="404" t="s">
        <v>21</v>
      </c>
      <c r="Z61" s="404"/>
      <c r="AA61" s="404"/>
      <c r="AB61" s="346" t="s">
        <v>22</v>
      </c>
      <c r="AC61" s="346"/>
      <c r="AD61" s="346"/>
      <c r="AE61" s="346" t="s">
        <v>26</v>
      </c>
      <c r="AF61" s="346"/>
      <c r="AG61" s="346"/>
      <c r="AH61" s="346" t="s">
        <v>27</v>
      </c>
      <c r="AI61" s="346"/>
      <c r="AJ61" s="381"/>
      <c r="AK61" s="79"/>
      <c r="AL61" s="70"/>
      <c r="AM61" s="1"/>
      <c r="AN61" s="1"/>
      <c r="AO61" s="1"/>
      <c r="AP61" s="1"/>
      <c r="AQ61" s="1"/>
    </row>
    <row r="62" spans="2:43">
      <c r="B62" s="187" t="s">
        <v>28</v>
      </c>
      <c r="C62" s="90" t="s">
        <v>29</v>
      </c>
      <c r="D62" s="351" t="s">
        <v>24</v>
      </c>
      <c r="E62" s="352"/>
      <c r="F62" s="352"/>
      <c r="G62" s="352"/>
      <c r="H62" s="352"/>
      <c r="I62" s="352"/>
      <c r="J62" s="352"/>
      <c r="K62" s="352"/>
      <c r="L62" s="353"/>
      <c r="M62" s="416">
        <v>98128352.069999993</v>
      </c>
      <c r="N62" s="416"/>
      <c r="O62" s="416"/>
      <c r="P62" s="416">
        <v>98128352.069999993</v>
      </c>
      <c r="Q62" s="416"/>
      <c r="R62" s="416"/>
      <c r="S62" s="416">
        <v>12204058.75</v>
      </c>
      <c r="T62" s="416"/>
      <c r="U62" s="416"/>
      <c r="V62" s="416">
        <v>0</v>
      </c>
      <c r="W62" s="416"/>
      <c r="X62" s="416"/>
      <c r="Y62" s="416">
        <v>0</v>
      </c>
      <c r="Z62" s="416"/>
      <c r="AA62" s="416"/>
      <c r="AB62" s="416">
        <v>12204058.75</v>
      </c>
      <c r="AC62" s="416"/>
      <c r="AD62" s="416"/>
      <c r="AE62" s="416">
        <v>85924293.319999993</v>
      </c>
      <c r="AF62" s="416"/>
      <c r="AG62" s="416"/>
      <c r="AH62" s="416">
        <v>85924293.319999993</v>
      </c>
      <c r="AI62" s="416"/>
      <c r="AJ62" s="514"/>
      <c r="AK62" s="81"/>
      <c r="AL62" s="70"/>
      <c r="AM62" s="1"/>
      <c r="AN62" s="1"/>
      <c r="AO62" s="1"/>
      <c r="AP62" s="1"/>
      <c r="AQ62" s="1"/>
    </row>
    <row r="63" spans="2:43" s="30" customFormat="1">
      <c r="B63" s="184" t="s">
        <v>25</v>
      </c>
      <c r="C63" s="93"/>
      <c r="D63" s="354"/>
      <c r="E63" s="355"/>
      <c r="F63" s="355"/>
      <c r="G63" s="355"/>
      <c r="H63" s="355"/>
      <c r="I63" s="355"/>
      <c r="J63" s="355"/>
      <c r="K63" s="355"/>
      <c r="L63" s="356"/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  <c r="AH63" s="538"/>
      <c r="AI63" s="538"/>
      <c r="AJ63" s="540"/>
      <c r="AK63" s="76"/>
      <c r="AL63" s="70"/>
      <c r="AM63" s="159"/>
      <c r="AN63" s="159"/>
      <c r="AO63" s="159"/>
      <c r="AP63" s="159"/>
      <c r="AQ63" s="159"/>
    </row>
    <row r="64" spans="2:43" s="68" customFormat="1" ht="31.2">
      <c r="B64" s="186" t="s">
        <v>121</v>
      </c>
      <c r="C64" s="92" t="s">
        <v>29</v>
      </c>
      <c r="D64" s="539" t="s">
        <v>246</v>
      </c>
      <c r="E64" s="451"/>
      <c r="F64" s="451"/>
      <c r="G64" s="451"/>
      <c r="H64" s="451"/>
      <c r="I64" s="513"/>
      <c r="J64" s="515" t="s">
        <v>119</v>
      </c>
      <c r="K64" s="515"/>
      <c r="L64" s="169"/>
      <c r="M64" s="430">
        <v>668000</v>
      </c>
      <c r="N64" s="431"/>
      <c r="O64" s="432"/>
      <c r="P64" s="430">
        <v>668000</v>
      </c>
      <c r="Q64" s="431"/>
      <c r="R64" s="432"/>
      <c r="S64" s="430">
        <v>113063.66</v>
      </c>
      <c r="T64" s="431"/>
      <c r="U64" s="432"/>
      <c r="V64" s="430">
        <v>0</v>
      </c>
      <c r="W64" s="431"/>
      <c r="X64" s="432"/>
      <c r="Y64" s="430">
        <v>0</v>
      </c>
      <c r="Z64" s="431"/>
      <c r="AA64" s="432"/>
      <c r="AB64" s="398">
        <f t="shared" ref="AB64:AB95" si="2">S64+V64+Y64</f>
        <v>113063.66</v>
      </c>
      <c r="AC64" s="399"/>
      <c r="AD64" s="401"/>
      <c r="AE64" s="398">
        <v>554936.34</v>
      </c>
      <c r="AF64" s="399"/>
      <c r="AG64" s="401"/>
      <c r="AH64" s="398">
        <v>554936.34</v>
      </c>
      <c r="AI64" s="399"/>
      <c r="AJ64" s="400"/>
      <c r="AK64" s="180"/>
      <c r="AL64" s="89" t="str">
        <f t="shared" ref="AL64:AL95" si="3">IF(D64="","00000000000000000",D64)&amp;IF(J64="","000",J64)&amp;L64</f>
        <v>93701029900100000121</v>
      </c>
      <c r="AM64" s="36" t="s">
        <v>245</v>
      </c>
      <c r="AN64" s="159"/>
      <c r="AO64" s="159"/>
      <c r="AP64" s="159"/>
      <c r="AQ64" s="159"/>
    </row>
    <row r="65" spans="2:43" s="68" customFormat="1" ht="61.8">
      <c r="B65" s="186" t="s">
        <v>123</v>
      </c>
      <c r="C65" s="92" t="s">
        <v>29</v>
      </c>
      <c r="D65" s="539" t="s">
        <v>246</v>
      </c>
      <c r="E65" s="451"/>
      <c r="F65" s="451"/>
      <c r="G65" s="451"/>
      <c r="H65" s="451"/>
      <c r="I65" s="513"/>
      <c r="J65" s="515" t="s">
        <v>122</v>
      </c>
      <c r="K65" s="515"/>
      <c r="L65" s="169"/>
      <c r="M65" s="430">
        <v>198100</v>
      </c>
      <c r="N65" s="431"/>
      <c r="O65" s="432"/>
      <c r="P65" s="430">
        <v>198100</v>
      </c>
      <c r="Q65" s="431"/>
      <c r="R65" s="432"/>
      <c r="S65" s="430">
        <v>25732.62</v>
      </c>
      <c r="T65" s="431"/>
      <c r="U65" s="432"/>
      <c r="V65" s="430">
        <v>0</v>
      </c>
      <c r="W65" s="431"/>
      <c r="X65" s="432"/>
      <c r="Y65" s="430">
        <v>0</v>
      </c>
      <c r="Z65" s="431"/>
      <c r="AA65" s="432"/>
      <c r="AB65" s="398">
        <f t="shared" si="2"/>
        <v>25732.62</v>
      </c>
      <c r="AC65" s="399"/>
      <c r="AD65" s="401"/>
      <c r="AE65" s="398">
        <v>172367.38</v>
      </c>
      <c r="AF65" s="399"/>
      <c r="AG65" s="401"/>
      <c r="AH65" s="398">
        <v>172367.38</v>
      </c>
      <c r="AI65" s="399"/>
      <c r="AJ65" s="400"/>
      <c r="AK65" s="180"/>
      <c r="AL65" s="89" t="str">
        <f t="shared" si="3"/>
        <v>93701029900100000129</v>
      </c>
      <c r="AM65" s="36" t="s">
        <v>247</v>
      </c>
      <c r="AN65" s="159"/>
      <c r="AO65" s="159"/>
      <c r="AP65" s="159"/>
      <c r="AQ65" s="159"/>
    </row>
    <row r="66" spans="2:43" s="68" customFormat="1" ht="31.2">
      <c r="B66" s="186" t="s">
        <v>121</v>
      </c>
      <c r="C66" s="92" t="s">
        <v>29</v>
      </c>
      <c r="D66" s="539" t="s">
        <v>249</v>
      </c>
      <c r="E66" s="451"/>
      <c r="F66" s="451"/>
      <c r="G66" s="451"/>
      <c r="H66" s="451"/>
      <c r="I66" s="513"/>
      <c r="J66" s="515" t="s">
        <v>119</v>
      </c>
      <c r="K66" s="515"/>
      <c r="L66" s="169"/>
      <c r="M66" s="430">
        <v>36600</v>
      </c>
      <c r="N66" s="431"/>
      <c r="O66" s="432"/>
      <c r="P66" s="430">
        <v>36600</v>
      </c>
      <c r="Q66" s="431"/>
      <c r="R66" s="432"/>
      <c r="S66" s="430">
        <v>0</v>
      </c>
      <c r="T66" s="431"/>
      <c r="U66" s="432"/>
      <c r="V66" s="430">
        <v>0</v>
      </c>
      <c r="W66" s="431"/>
      <c r="X66" s="432"/>
      <c r="Y66" s="430">
        <v>0</v>
      </c>
      <c r="Z66" s="431"/>
      <c r="AA66" s="432"/>
      <c r="AB66" s="398">
        <f t="shared" si="2"/>
        <v>0</v>
      </c>
      <c r="AC66" s="399"/>
      <c r="AD66" s="401"/>
      <c r="AE66" s="398">
        <v>36600</v>
      </c>
      <c r="AF66" s="399"/>
      <c r="AG66" s="401"/>
      <c r="AH66" s="398">
        <v>36600</v>
      </c>
      <c r="AI66" s="399"/>
      <c r="AJ66" s="400"/>
      <c r="AK66" s="180"/>
      <c r="AL66" s="89" t="str">
        <f t="shared" si="3"/>
        <v>93701029900120990121</v>
      </c>
      <c r="AM66" s="36" t="s">
        <v>248</v>
      </c>
      <c r="AN66" s="159"/>
      <c r="AO66" s="159"/>
      <c r="AP66" s="159"/>
      <c r="AQ66" s="159"/>
    </row>
    <row r="67" spans="2:43" s="68" customFormat="1" ht="61.8">
      <c r="B67" s="186" t="s">
        <v>123</v>
      </c>
      <c r="C67" s="92" t="s">
        <v>29</v>
      </c>
      <c r="D67" s="539" t="s">
        <v>249</v>
      </c>
      <c r="E67" s="451"/>
      <c r="F67" s="451"/>
      <c r="G67" s="451"/>
      <c r="H67" s="451"/>
      <c r="I67" s="513"/>
      <c r="J67" s="515" t="s">
        <v>122</v>
      </c>
      <c r="K67" s="515"/>
      <c r="L67" s="169"/>
      <c r="M67" s="430">
        <v>11000</v>
      </c>
      <c r="N67" s="431"/>
      <c r="O67" s="432"/>
      <c r="P67" s="430">
        <v>11000</v>
      </c>
      <c r="Q67" s="431"/>
      <c r="R67" s="432"/>
      <c r="S67" s="430">
        <v>0</v>
      </c>
      <c r="T67" s="431"/>
      <c r="U67" s="432"/>
      <c r="V67" s="430">
        <v>0</v>
      </c>
      <c r="W67" s="431"/>
      <c r="X67" s="432"/>
      <c r="Y67" s="430">
        <v>0</v>
      </c>
      <c r="Z67" s="431"/>
      <c r="AA67" s="432"/>
      <c r="AB67" s="398">
        <f t="shared" si="2"/>
        <v>0</v>
      </c>
      <c r="AC67" s="399"/>
      <c r="AD67" s="401"/>
      <c r="AE67" s="398">
        <v>11000</v>
      </c>
      <c r="AF67" s="399"/>
      <c r="AG67" s="401"/>
      <c r="AH67" s="398">
        <v>11000</v>
      </c>
      <c r="AI67" s="399"/>
      <c r="AJ67" s="400"/>
      <c r="AK67" s="180"/>
      <c r="AL67" s="89" t="str">
        <f t="shared" si="3"/>
        <v>93701029900120990129</v>
      </c>
      <c r="AM67" s="36" t="s">
        <v>250</v>
      </c>
      <c r="AN67" s="159"/>
      <c r="AO67" s="159"/>
      <c r="AP67" s="159"/>
      <c r="AQ67" s="159"/>
    </row>
    <row r="68" spans="2:43" s="68" customFormat="1" ht="31.2">
      <c r="B68" s="186" t="s">
        <v>121</v>
      </c>
      <c r="C68" s="92" t="s">
        <v>29</v>
      </c>
      <c r="D68" s="539" t="s">
        <v>252</v>
      </c>
      <c r="E68" s="451"/>
      <c r="F68" s="451"/>
      <c r="G68" s="451"/>
      <c r="H68" s="451"/>
      <c r="I68" s="513"/>
      <c r="J68" s="515" t="s">
        <v>119</v>
      </c>
      <c r="K68" s="515"/>
      <c r="L68" s="169"/>
      <c r="M68" s="430">
        <v>3675700</v>
      </c>
      <c r="N68" s="431"/>
      <c r="O68" s="432"/>
      <c r="P68" s="430">
        <v>3675700</v>
      </c>
      <c r="Q68" s="431"/>
      <c r="R68" s="432"/>
      <c r="S68" s="430">
        <v>757157.3</v>
      </c>
      <c r="T68" s="431"/>
      <c r="U68" s="432"/>
      <c r="V68" s="430">
        <v>0</v>
      </c>
      <c r="W68" s="431"/>
      <c r="X68" s="432"/>
      <c r="Y68" s="430">
        <v>0</v>
      </c>
      <c r="Z68" s="431"/>
      <c r="AA68" s="432"/>
      <c r="AB68" s="398">
        <f t="shared" si="2"/>
        <v>757157.3</v>
      </c>
      <c r="AC68" s="399"/>
      <c r="AD68" s="401"/>
      <c r="AE68" s="398">
        <v>2918542.7</v>
      </c>
      <c r="AF68" s="399"/>
      <c r="AG68" s="401"/>
      <c r="AH68" s="398">
        <v>2918542.7</v>
      </c>
      <c r="AI68" s="399"/>
      <c r="AJ68" s="400"/>
      <c r="AK68" s="180"/>
      <c r="AL68" s="89" t="str">
        <f t="shared" si="3"/>
        <v>93701049900100000121</v>
      </c>
      <c r="AM68" s="36" t="s">
        <v>251</v>
      </c>
      <c r="AN68" s="159"/>
      <c r="AO68" s="159"/>
      <c r="AP68" s="159"/>
      <c r="AQ68" s="159"/>
    </row>
    <row r="69" spans="2:43" s="68" customFormat="1" ht="61.8">
      <c r="B69" s="186" t="s">
        <v>123</v>
      </c>
      <c r="C69" s="92" t="s">
        <v>29</v>
      </c>
      <c r="D69" s="539" t="s">
        <v>252</v>
      </c>
      <c r="E69" s="451"/>
      <c r="F69" s="451"/>
      <c r="G69" s="451"/>
      <c r="H69" s="451"/>
      <c r="I69" s="513"/>
      <c r="J69" s="515" t="s">
        <v>122</v>
      </c>
      <c r="K69" s="515"/>
      <c r="L69" s="169"/>
      <c r="M69" s="430">
        <v>1110500</v>
      </c>
      <c r="N69" s="431"/>
      <c r="O69" s="432"/>
      <c r="P69" s="430">
        <v>1110500</v>
      </c>
      <c r="Q69" s="431"/>
      <c r="R69" s="432"/>
      <c r="S69" s="430">
        <v>193868.52</v>
      </c>
      <c r="T69" s="431"/>
      <c r="U69" s="432"/>
      <c r="V69" s="430">
        <v>0</v>
      </c>
      <c r="W69" s="431"/>
      <c r="X69" s="432"/>
      <c r="Y69" s="430">
        <v>0</v>
      </c>
      <c r="Z69" s="431"/>
      <c r="AA69" s="432"/>
      <c r="AB69" s="398">
        <f t="shared" si="2"/>
        <v>193868.52</v>
      </c>
      <c r="AC69" s="399"/>
      <c r="AD69" s="401"/>
      <c r="AE69" s="398">
        <v>916631.48</v>
      </c>
      <c r="AF69" s="399"/>
      <c r="AG69" s="401"/>
      <c r="AH69" s="398">
        <v>916631.48</v>
      </c>
      <c r="AI69" s="399"/>
      <c r="AJ69" s="400"/>
      <c r="AK69" s="180"/>
      <c r="AL69" s="89" t="str">
        <f t="shared" si="3"/>
        <v>93701049900100000129</v>
      </c>
      <c r="AM69" s="36" t="s">
        <v>253</v>
      </c>
      <c r="AN69" s="159"/>
      <c r="AO69" s="159"/>
      <c r="AP69" s="159"/>
      <c r="AQ69" s="159"/>
    </row>
    <row r="70" spans="2:43" s="68" customFormat="1" ht="31.2">
      <c r="B70" s="186" t="s">
        <v>127</v>
      </c>
      <c r="C70" s="92" t="s">
        <v>29</v>
      </c>
      <c r="D70" s="539" t="s">
        <v>252</v>
      </c>
      <c r="E70" s="451"/>
      <c r="F70" s="451"/>
      <c r="G70" s="451"/>
      <c r="H70" s="451"/>
      <c r="I70" s="513"/>
      <c r="J70" s="515" t="s">
        <v>126</v>
      </c>
      <c r="K70" s="515"/>
      <c r="L70" s="169"/>
      <c r="M70" s="430">
        <v>723000</v>
      </c>
      <c r="N70" s="431"/>
      <c r="O70" s="432"/>
      <c r="P70" s="430">
        <v>723000</v>
      </c>
      <c r="Q70" s="431"/>
      <c r="R70" s="432"/>
      <c r="S70" s="430">
        <v>86865.81</v>
      </c>
      <c r="T70" s="431"/>
      <c r="U70" s="432"/>
      <c r="V70" s="430">
        <v>0</v>
      </c>
      <c r="W70" s="431"/>
      <c r="X70" s="432"/>
      <c r="Y70" s="430">
        <v>0</v>
      </c>
      <c r="Z70" s="431"/>
      <c r="AA70" s="432"/>
      <c r="AB70" s="398">
        <f t="shared" si="2"/>
        <v>86865.81</v>
      </c>
      <c r="AC70" s="399"/>
      <c r="AD70" s="401"/>
      <c r="AE70" s="398">
        <v>636134.18999999994</v>
      </c>
      <c r="AF70" s="399"/>
      <c r="AG70" s="401"/>
      <c r="AH70" s="398">
        <v>636134.18999999994</v>
      </c>
      <c r="AI70" s="399"/>
      <c r="AJ70" s="400"/>
      <c r="AK70" s="180"/>
      <c r="AL70" s="89" t="str">
        <f t="shared" si="3"/>
        <v>93701049900100000242</v>
      </c>
      <c r="AM70" s="36" t="s">
        <v>254</v>
      </c>
      <c r="AN70" s="159"/>
      <c r="AO70" s="159"/>
      <c r="AP70" s="159"/>
      <c r="AQ70" s="159"/>
    </row>
    <row r="71" spans="2:43" s="68" customFormat="1" ht="21">
      <c r="B71" s="186" t="s">
        <v>129</v>
      </c>
      <c r="C71" s="92" t="s">
        <v>29</v>
      </c>
      <c r="D71" s="539" t="s">
        <v>252</v>
      </c>
      <c r="E71" s="451"/>
      <c r="F71" s="451"/>
      <c r="G71" s="451"/>
      <c r="H71" s="451"/>
      <c r="I71" s="513"/>
      <c r="J71" s="515" t="s">
        <v>128</v>
      </c>
      <c r="K71" s="515"/>
      <c r="L71" s="169"/>
      <c r="M71" s="430">
        <v>1569000</v>
      </c>
      <c r="N71" s="431"/>
      <c r="O71" s="432"/>
      <c r="P71" s="430">
        <v>1569000</v>
      </c>
      <c r="Q71" s="431"/>
      <c r="R71" s="432"/>
      <c r="S71" s="430">
        <v>283635.46999999997</v>
      </c>
      <c r="T71" s="431"/>
      <c r="U71" s="432"/>
      <c r="V71" s="430">
        <v>0</v>
      </c>
      <c r="W71" s="431"/>
      <c r="X71" s="432"/>
      <c r="Y71" s="430">
        <v>0</v>
      </c>
      <c r="Z71" s="431"/>
      <c r="AA71" s="432"/>
      <c r="AB71" s="398">
        <f t="shared" si="2"/>
        <v>283635.46999999997</v>
      </c>
      <c r="AC71" s="399"/>
      <c r="AD71" s="401"/>
      <c r="AE71" s="398">
        <v>1285364.53</v>
      </c>
      <c r="AF71" s="399"/>
      <c r="AG71" s="401"/>
      <c r="AH71" s="398">
        <v>1285364.53</v>
      </c>
      <c r="AI71" s="399"/>
      <c r="AJ71" s="400"/>
      <c r="AK71" s="180"/>
      <c r="AL71" s="89" t="str">
        <f t="shared" si="3"/>
        <v>93701049900100000244</v>
      </c>
      <c r="AM71" s="36" t="s">
        <v>255</v>
      </c>
      <c r="AN71" s="159"/>
      <c r="AO71" s="159"/>
      <c r="AP71" s="159"/>
      <c r="AQ71" s="159"/>
    </row>
    <row r="72" spans="2:43" s="68" customFormat="1">
      <c r="B72" s="186" t="s">
        <v>131</v>
      </c>
      <c r="C72" s="92" t="s">
        <v>29</v>
      </c>
      <c r="D72" s="539" t="s">
        <v>252</v>
      </c>
      <c r="E72" s="451"/>
      <c r="F72" s="451"/>
      <c r="G72" s="451"/>
      <c r="H72" s="451"/>
      <c r="I72" s="513"/>
      <c r="J72" s="515" t="s">
        <v>130</v>
      </c>
      <c r="K72" s="515"/>
      <c r="L72" s="169"/>
      <c r="M72" s="430">
        <v>605000</v>
      </c>
      <c r="N72" s="431"/>
      <c r="O72" s="432"/>
      <c r="P72" s="430">
        <v>605000</v>
      </c>
      <c r="Q72" s="431"/>
      <c r="R72" s="432"/>
      <c r="S72" s="430">
        <v>187748.51</v>
      </c>
      <c r="T72" s="431"/>
      <c r="U72" s="432"/>
      <c r="V72" s="430">
        <v>0</v>
      </c>
      <c r="W72" s="431"/>
      <c r="X72" s="432"/>
      <c r="Y72" s="430">
        <v>0</v>
      </c>
      <c r="Z72" s="431"/>
      <c r="AA72" s="432"/>
      <c r="AB72" s="398">
        <f t="shared" si="2"/>
        <v>187748.51</v>
      </c>
      <c r="AC72" s="399"/>
      <c r="AD72" s="401"/>
      <c r="AE72" s="398">
        <v>417251.49</v>
      </c>
      <c r="AF72" s="399"/>
      <c r="AG72" s="401"/>
      <c r="AH72" s="398">
        <v>417251.49</v>
      </c>
      <c r="AI72" s="399"/>
      <c r="AJ72" s="400"/>
      <c r="AK72" s="180"/>
      <c r="AL72" s="89" t="str">
        <f t="shared" si="3"/>
        <v>93701049900100000247</v>
      </c>
      <c r="AM72" s="36" t="s">
        <v>256</v>
      </c>
      <c r="AN72" s="159"/>
      <c r="AO72" s="159"/>
      <c r="AP72" s="159"/>
      <c r="AQ72" s="159"/>
    </row>
    <row r="73" spans="2:43" s="68" customFormat="1">
      <c r="B73" s="186" t="s">
        <v>133</v>
      </c>
      <c r="C73" s="92" t="s">
        <v>29</v>
      </c>
      <c r="D73" s="539" t="s">
        <v>252</v>
      </c>
      <c r="E73" s="451"/>
      <c r="F73" s="451"/>
      <c r="G73" s="451"/>
      <c r="H73" s="451"/>
      <c r="I73" s="513"/>
      <c r="J73" s="515" t="s">
        <v>132</v>
      </c>
      <c r="K73" s="515"/>
      <c r="L73" s="169"/>
      <c r="M73" s="430">
        <v>5100</v>
      </c>
      <c r="N73" s="431"/>
      <c r="O73" s="432"/>
      <c r="P73" s="430">
        <v>5100</v>
      </c>
      <c r="Q73" s="431"/>
      <c r="R73" s="432"/>
      <c r="S73" s="430">
        <v>742</v>
      </c>
      <c r="T73" s="431"/>
      <c r="U73" s="432"/>
      <c r="V73" s="430">
        <v>0</v>
      </c>
      <c r="W73" s="431"/>
      <c r="X73" s="432"/>
      <c r="Y73" s="430">
        <v>0</v>
      </c>
      <c r="Z73" s="431"/>
      <c r="AA73" s="432"/>
      <c r="AB73" s="398">
        <f t="shared" si="2"/>
        <v>742</v>
      </c>
      <c r="AC73" s="399"/>
      <c r="AD73" s="401"/>
      <c r="AE73" s="398">
        <v>4358</v>
      </c>
      <c r="AF73" s="399"/>
      <c r="AG73" s="401"/>
      <c r="AH73" s="398">
        <v>4358</v>
      </c>
      <c r="AI73" s="399"/>
      <c r="AJ73" s="400"/>
      <c r="AK73" s="180"/>
      <c r="AL73" s="89" t="str">
        <f t="shared" si="3"/>
        <v>93701049900100000852</v>
      </c>
      <c r="AM73" s="36" t="s">
        <v>257</v>
      </c>
      <c r="AN73" s="159"/>
      <c r="AO73" s="159"/>
      <c r="AP73" s="159"/>
      <c r="AQ73" s="159"/>
    </row>
    <row r="74" spans="2:43" s="68" customFormat="1">
      <c r="B74" s="186" t="s">
        <v>135</v>
      </c>
      <c r="C74" s="92" t="s">
        <v>29</v>
      </c>
      <c r="D74" s="539" t="s">
        <v>252</v>
      </c>
      <c r="E74" s="451"/>
      <c r="F74" s="451"/>
      <c r="G74" s="451"/>
      <c r="H74" s="451"/>
      <c r="I74" s="513"/>
      <c r="J74" s="515" t="s">
        <v>134</v>
      </c>
      <c r="K74" s="515"/>
      <c r="L74" s="169"/>
      <c r="M74" s="430">
        <v>30300</v>
      </c>
      <c r="N74" s="431"/>
      <c r="O74" s="432"/>
      <c r="P74" s="430">
        <v>30300</v>
      </c>
      <c r="Q74" s="431"/>
      <c r="R74" s="432"/>
      <c r="S74" s="430">
        <v>30266</v>
      </c>
      <c r="T74" s="431"/>
      <c r="U74" s="432"/>
      <c r="V74" s="430">
        <v>0</v>
      </c>
      <c r="W74" s="431"/>
      <c r="X74" s="432"/>
      <c r="Y74" s="430">
        <v>0</v>
      </c>
      <c r="Z74" s="431"/>
      <c r="AA74" s="432"/>
      <c r="AB74" s="398">
        <f t="shared" si="2"/>
        <v>30266</v>
      </c>
      <c r="AC74" s="399"/>
      <c r="AD74" s="401"/>
      <c r="AE74" s="398">
        <v>34</v>
      </c>
      <c r="AF74" s="399"/>
      <c r="AG74" s="401"/>
      <c r="AH74" s="398">
        <v>34</v>
      </c>
      <c r="AI74" s="399"/>
      <c r="AJ74" s="400"/>
      <c r="AK74" s="180"/>
      <c r="AL74" s="89" t="str">
        <f t="shared" si="3"/>
        <v>93701049900100000853</v>
      </c>
      <c r="AM74" s="36" t="s">
        <v>258</v>
      </c>
      <c r="AN74" s="159"/>
      <c r="AO74" s="159"/>
      <c r="AP74" s="159"/>
      <c r="AQ74" s="159"/>
    </row>
    <row r="75" spans="2:43" s="68" customFormat="1" ht="21">
      <c r="B75" s="186" t="s">
        <v>138</v>
      </c>
      <c r="C75" s="92" t="s">
        <v>29</v>
      </c>
      <c r="D75" s="539" t="s">
        <v>260</v>
      </c>
      <c r="E75" s="451"/>
      <c r="F75" s="451"/>
      <c r="G75" s="451"/>
      <c r="H75" s="451"/>
      <c r="I75" s="513"/>
      <c r="J75" s="515" t="s">
        <v>136</v>
      </c>
      <c r="K75" s="515"/>
      <c r="L75" s="169"/>
      <c r="M75" s="430">
        <v>5000</v>
      </c>
      <c r="N75" s="431"/>
      <c r="O75" s="432"/>
      <c r="P75" s="430">
        <v>5000</v>
      </c>
      <c r="Q75" s="431"/>
      <c r="R75" s="432"/>
      <c r="S75" s="430">
        <v>856</v>
      </c>
      <c r="T75" s="431"/>
      <c r="U75" s="432"/>
      <c r="V75" s="430">
        <v>0</v>
      </c>
      <c r="W75" s="431"/>
      <c r="X75" s="432"/>
      <c r="Y75" s="430">
        <v>0</v>
      </c>
      <c r="Z75" s="431"/>
      <c r="AA75" s="432"/>
      <c r="AB75" s="398">
        <f t="shared" si="2"/>
        <v>856</v>
      </c>
      <c r="AC75" s="399"/>
      <c r="AD75" s="401"/>
      <c r="AE75" s="398">
        <v>4144</v>
      </c>
      <c r="AF75" s="399"/>
      <c r="AG75" s="401"/>
      <c r="AH75" s="398">
        <v>4144</v>
      </c>
      <c r="AI75" s="399"/>
      <c r="AJ75" s="400"/>
      <c r="AK75" s="180"/>
      <c r="AL75" s="89" t="str">
        <f t="shared" si="3"/>
        <v>93701049900120940851</v>
      </c>
      <c r="AM75" s="36" t="s">
        <v>259</v>
      </c>
      <c r="AN75" s="159"/>
      <c r="AO75" s="159"/>
      <c r="AP75" s="159"/>
      <c r="AQ75" s="159"/>
    </row>
    <row r="76" spans="2:43" s="68" customFormat="1" ht="31.2">
      <c r="B76" s="186" t="s">
        <v>121</v>
      </c>
      <c r="C76" s="92" t="s">
        <v>29</v>
      </c>
      <c r="D76" s="539" t="s">
        <v>262</v>
      </c>
      <c r="E76" s="451"/>
      <c r="F76" s="451"/>
      <c r="G76" s="451"/>
      <c r="H76" s="451"/>
      <c r="I76" s="513"/>
      <c r="J76" s="515" t="s">
        <v>119</v>
      </c>
      <c r="K76" s="515"/>
      <c r="L76" s="169"/>
      <c r="M76" s="430">
        <v>416000</v>
      </c>
      <c r="N76" s="431"/>
      <c r="O76" s="432"/>
      <c r="P76" s="430">
        <v>416000</v>
      </c>
      <c r="Q76" s="431"/>
      <c r="R76" s="432"/>
      <c r="S76" s="430">
        <v>30054.3</v>
      </c>
      <c r="T76" s="431"/>
      <c r="U76" s="432"/>
      <c r="V76" s="430">
        <v>0</v>
      </c>
      <c r="W76" s="431"/>
      <c r="X76" s="432"/>
      <c r="Y76" s="430">
        <v>0</v>
      </c>
      <c r="Z76" s="431"/>
      <c r="AA76" s="432"/>
      <c r="AB76" s="398">
        <f t="shared" si="2"/>
        <v>30054.3</v>
      </c>
      <c r="AC76" s="399"/>
      <c r="AD76" s="401"/>
      <c r="AE76" s="398">
        <v>385945.7</v>
      </c>
      <c r="AF76" s="399"/>
      <c r="AG76" s="401"/>
      <c r="AH76" s="398">
        <v>385945.7</v>
      </c>
      <c r="AI76" s="399"/>
      <c r="AJ76" s="400"/>
      <c r="AK76" s="180"/>
      <c r="AL76" s="89" t="str">
        <f t="shared" si="3"/>
        <v>93701049900120990121</v>
      </c>
      <c r="AM76" s="36" t="s">
        <v>261</v>
      </c>
      <c r="AN76" s="159"/>
      <c r="AO76" s="159"/>
      <c r="AP76" s="159"/>
      <c r="AQ76" s="159"/>
    </row>
    <row r="77" spans="2:43" s="68" customFormat="1" ht="61.8">
      <c r="B77" s="186" t="s">
        <v>123</v>
      </c>
      <c r="C77" s="92" t="s">
        <v>29</v>
      </c>
      <c r="D77" s="539" t="s">
        <v>262</v>
      </c>
      <c r="E77" s="451"/>
      <c r="F77" s="451"/>
      <c r="G77" s="451"/>
      <c r="H77" s="451"/>
      <c r="I77" s="513"/>
      <c r="J77" s="515" t="s">
        <v>122</v>
      </c>
      <c r="K77" s="515"/>
      <c r="L77" s="169"/>
      <c r="M77" s="430">
        <v>125600</v>
      </c>
      <c r="N77" s="431"/>
      <c r="O77" s="432"/>
      <c r="P77" s="430">
        <v>125600</v>
      </c>
      <c r="Q77" s="431"/>
      <c r="R77" s="432"/>
      <c r="S77" s="430">
        <v>0</v>
      </c>
      <c r="T77" s="431"/>
      <c r="U77" s="432"/>
      <c r="V77" s="430">
        <v>0</v>
      </c>
      <c r="W77" s="431"/>
      <c r="X77" s="432"/>
      <c r="Y77" s="430">
        <v>0</v>
      </c>
      <c r="Z77" s="431"/>
      <c r="AA77" s="432"/>
      <c r="AB77" s="398">
        <f t="shared" si="2"/>
        <v>0</v>
      </c>
      <c r="AC77" s="399"/>
      <c r="AD77" s="401"/>
      <c r="AE77" s="398">
        <v>125600</v>
      </c>
      <c r="AF77" s="399"/>
      <c r="AG77" s="401"/>
      <c r="AH77" s="398">
        <v>125600</v>
      </c>
      <c r="AI77" s="399"/>
      <c r="AJ77" s="400"/>
      <c r="AK77" s="180"/>
      <c r="AL77" s="89" t="str">
        <f t="shared" si="3"/>
        <v>93701049900120990129</v>
      </c>
      <c r="AM77" s="36" t="s">
        <v>263</v>
      </c>
      <c r="AN77" s="159"/>
      <c r="AO77" s="159"/>
      <c r="AP77" s="159"/>
      <c r="AQ77" s="159"/>
    </row>
    <row r="78" spans="2:43" s="68" customFormat="1">
      <c r="B78" s="186" t="s">
        <v>142</v>
      </c>
      <c r="C78" s="92" t="s">
        <v>29</v>
      </c>
      <c r="D78" s="539" t="s">
        <v>265</v>
      </c>
      <c r="E78" s="451"/>
      <c r="F78" s="451"/>
      <c r="G78" s="451"/>
      <c r="H78" s="451"/>
      <c r="I78" s="513"/>
      <c r="J78" s="515" t="s">
        <v>141</v>
      </c>
      <c r="K78" s="515"/>
      <c r="L78" s="169"/>
      <c r="M78" s="430">
        <v>40000</v>
      </c>
      <c r="N78" s="431"/>
      <c r="O78" s="432"/>
      <c r="P78" s="430">
        <v>40000</v>
      </c>
      <c r="Q78" s="431"/>
      <c r="R78" s="432"/>
      <c r="S78" s="430">
        <v>0</v>
      </c>
      <c r="T78" s="431"/>
      <c r="U78" s="432"/>
      <c r="V78" s="430">
        <v>0</v>
      </c>
      <c r="W78" s="431"/>
      <c r="X78" s="432"/>
      <c r="Y78" s="430">
        <v>0</v>
      </c>
      <c r="Z78" s="431"/>
      <c r="AA78" s="432"/>
      <c r="AB78" s="398">
        <f t="shared" si="2"/>
        <v>0</v>
      </c>
      <c r="AC78" s="399"/>
      <c r="AD78" s="401"/>
      <c r="AE78" s="398">
        <v>40000</v>
      </c>
      <c r="AF78" s="399"/>
      <c r="AG78" s="401"/>
      <c r="AH78" s="398">
        <v>40000</v>
      </c>
      <c r="AI78" s="399"/>
      <c r="AJ78" s="400"/>
      <c r="AK78" s="180"/>
      <c r="AL78" s="89" t="str">
        <f t="shared" si="3"/>
        <v>93701119900000730870</v>
      </c>
      <c r="AM78" s="36" t="s">
        <v>264</v>
      </c>
      <c r="AN78" s="159"/>
      <c r="AO78" s="159"/>
      <c r="AP78" s="159"/>
      <c r="AQ78" s="159"/>
    </row>
    <row r="79" spans="2:43" s="68" customFormat="1">
      <c r="B79" s="186" t="s">
        <v>142</v>
      </c>
      <c r="C79" s="92" t="s">
        <v>29</v>
      </c>
      <c r="D79" s="539" t="s">
        <v>267</v>
      </c>
      <c r="E79" s="451"/>
      <c r="F79" s="451"/>
      <c r="G79" s="451"/>
      <c r="H79" s="451"/>
      <c r="I79" s="513"/>
      <c r="J79" s="515" t="s">
        <v>141</v>
      </c>
      <c r="K79" s="515"/>
      <c r="L79" s="169"/>
      <c r="M79" s="430">
        <v>60000</v>
      </c>
      <c r="N79" s="431"/>
      <c r="O79" s="432"/>
      <c r="P79" s="430">
        <v>60000</v>
      </c>
      <c r="Q79" s="431"/>
      <c r="R79" s="432"/>
      <c r="S79" s="430">
        <v>0</v>
      </c>
      <c r="T79" s="431"/>
      <c r="U79" s="432"/>
      <c r="V79" s="430">
        <v>0</v>
      </c>
      <c r="W79" s="431"/>
      <c r="X79" s="432"/>
      <c r="Y79" s="430">
        <v>0</v>
      </c>
      <c r="Z79" s="431"/>
      <c r="AA79" s="432"/>
      <c r="AB79" s="398">
        <f t="shared" si="2"/>
        <v>0</v>
      </c>
      <c r="AC79" s="399"/>
      <c r="AD79" s="401"/>
      <c r="AE79" s="398">
        <v>60000</v>
      </c>
      <c r="AF79" s="399"/>
      <c r="AG79" s="401"/>
      <c r="AH79" s="398">
        <v>60000</v>
      </c>
      <c r="AI79" s="399"/>
      <c r="AJ79" s="400"/>
      <c r="AK79" s="180"/>
      <c r="AL79" s="89" t="str">
        <f t="shared" si="3"/>
        <v>93701119900000740870</v>
      </c>
      <c r="AM79" s="36" t="s">
        <v>266</v>
      </c>
      <c r="AN79" s="159"/>
      <c r="AO79" s="159"/>
      <c r="AP79" s="159"/>
      <c r="AQ79" s="159"/>
    </row>
    <row r="80" spans="2:43" s="68" customFormat="1" ht="21">
      <c r="B80" s="186" t="s">
        <v>129</v>
      </c>
      <c r="C80" s="92" t="s">
        <v>29</v>
      </c>
      <c r="D80" s="539" t="s">
        <v>269</v>
      </c>
      <c r="E80" s="451"/>
      <c r="F80" s="451"/>
      <c r="G80" s="451"/>
      <c r="H80" s="451"/>
      <c r="I80" s="513"/>
      <c r="J80" s="515" t="s">
        <v>128</v>
      </c>
      <c r="K80" s="515"/>
      <c r="L80" s="169"/>
      <c r="M80" s="430">
        <v>130000</v>
      </c>
      <c r="N80" s="431"/>
      <c r="O80" s="432"/>
      <c r="P80" s="430">
        <v>130000</v>
      </c>
      <c r="Q80" s="431"/>
      <c r="R80" s="432"/>
      <c r="S80" s="430">
        <v>0</v>
      </c>
      <c r="T80" s="431"/>
      <c r="U80" s="432"/>
      <c r="V80" s="430">
        <v>0</v>
      </c>
      <c r="W80" s="431"/>
      <c r="X80" s="432"/>
      <c r="Y80" s="430">
        <v>0</v>
      </c>
      <c r="Z80" s="431"/>
      <c r="AA80" s="432"/>
      <c r="AB80" s="398">
        <f t="shared" si="2"/>
        <v>0</v>
      </c>
      <c r="AC80" s="399"/>
      <c r="AD80" s="401"/>
      <c r="AE80" s="398">
        <v>130000</v>
      </c>
      <c r="AF80" s="399"/>
      <c r="AG80" s="401"/>
      <c r="AH80" s="398">
        <v>130000</v>
      </c>
      <c r="AI80" s="399"/>
      <c r="AJ80" s="400"/>
      <c r="AK80" s="180"/>
      <c r="AL80" s="89" t="str">
        <f t="shared" si="3"/>
        <v>93701139900000110244</v>
      </c>
      <c r="AM80" s="36" t="s">
        <v>268</v>
      </c>
      <c r="AN80" s="159"/>
      <c r="AO80" s="159"/>
      <c r="AP80" s="159"/>
      <c r="AQ80" s="159"/>
    </row>
    <row r="81" spans="2:43" s="68" customFormat="1" ht="21">
      <c r="B81" s="186" t="s">
        <v>129</v>
      </c>
      <c r="C81" s="92" t="s">
        <v>29</v>
      </c>
      <c r="D81" s="539" t="s">
        <v>271</v>
      </c>
      <c r="E81" s="451"/>
      <c r="F81" s="451"/>
      <c r="G81" s="451"/>
      <c r="H81" s="451"/>
      <c r="I81" s="513"/>
      <c r="J81" s="515" t="s">
        <v>128</v>
      </c>
      <c r="K81" s="515"/>
      <c r="L81" s="169"/>
      <c r="M81" s="430">
        <v>760000</v>
      </c>
      <c r="N81" s="431"/>
      <c r="O81" s="432"/>
      <c r="P81" s="430">
        <v>760000</v>
      </c>
      <c r="Q81" s="431"/>
      <c r="R81" s="432"/>
      <c r="S81" s="430">
        <v>86330</v>
      </c>
      <c r="T81" s="431"/>
      <c r="U81" s="432"/>
      <c r="V81" s="430">
        <v>0</v>
      </c>
      <c r="W81" s="431"/>
      <c r="X81" s="432"/>
      <c r="Y81" s="430">
        <v>0</v>
      </c>
      <c r="Z81" s="431"/>
      <c r="AA81" s="432"/>
      <c r="AB81" s="398">
        <f t="shared" si="2"/>
        <v>86330</v>
      </c>
      <c r="AC81" s="399"/>
      <c r="AD81" s="401"/>
      <c r="AE81" s="398">
        <v>673670</v>
      </c>
      <c r="AF81" s="399"/>
      <c r="AG81" s="401"/>
      <c r="AH81" s="398">
        <v>673670</v>
      </c>
      <c r="AI81" s="399"/>
      <c r="AJ81" s="400"/>
      <c r="AK81" s="180"/>
      <c r="AL81" s="89" t="str">
        <f t="shared" si="3"/>
        <v>93701139900000120244</v>
      </c>
      <c r="AM81" s="36" t="s">
        <v>270</v>
      </c>
      <c r="AN81" s="159"/>
      <c r="AO81" s="159"/>
      <c r="AP81" s="159"/>
      <c r="AQ81" s="159"/>
    </row>
    <row r="82" spans="2:43" s="68" customFormat="1">
      <c r="B82" s="186" t="s">
        <v>133</v>
      </c>
      <c r="C82" s="92" t="s">
        <v>29</v>
      </c>
      <c r="D82" s="539" t="s">
        <v>271</v>
      </c>
      <c r="E82" s="451"/>
      <c r="F82" s="451"/>
      <c r="G82" s="451"/>
      <c r="H82" s="451"/>
      <c r="I82" s="513"/>
      <c r="J82" s="515" t="s">
        <v>132</v>
      </c>
      <c r="K82" s="515"/>
      <c r="L82" s="169"/>
      <c r="M82" s="430">
        <v>45000</v>
      </c>
      <c r="N82" s="431"/>
      <c r="O82" s="432"/>
      <c r="P82" s="430">
        <v>45000</v>
      </c>
      <c r="Q82" s="431"/>
      <c r="R82" s="432"/>
      <c r="S82" s="430">
        <v>28306</v>
      </c>
      <c r="T82" s="431"/>
      <c r="U82" s="432"/>
      <c r="V82" s="430">
        <v>0</v>
      </c>
      <c r="W82" s="431"/>
      <c r="X82" s="432"/>
      <c r="Y82" s="430">
        <v>0</v>
      </c>
      <c r="Z82" s="431"/>
      <c r="AA82" s="432"/>
      <c r="AB82" s="398">
        <f t="shared" si="2"/>
        <v>28306</v>
      </c>
      <c r="AC82" s="399"/>
      <c r="AD82" s="401"/>
      <c r="AE82" s="398">
        <v>16694</v>
      </c>
      <c r="AF82" s="399"/>
      <c r="AG82" s="401"/>
      <c r="AH82" s="398">
        <v>16694</v>
      </c>
      <c r="AI82" s="399"/>
      <c r="AJ82" s="400"/>
      <c r="AK82" s="180"/>
      <c r="AL82" s="89" t="str">
        <f t="shared" si="3"/>
        <v>93701139900000120852</v>
      </c>
      <c r="AM82" s="36" t="s">
        <v>272</v>
      </c>
      <c r="AN82" s="159"/>
      <c r="AO82" s="159"/>
      <c r="AP82" s="159"/>
      <c r="AQ82" s="159"/>
    </row>
    <row r="83" spans="2:43" s="68" customFormat="1">
      <c r="B83" s="186" t="s">
        <v>135</v>
      </c>
      <c r="C83" s="92" t="s">
        <v>29</v>
      </c>
      <c r="D83" s="539" t="s">
        <v>271</v>
      </c>
      <c r="E83" s="451"/>
      <c r="F83" s="451"/>
      <c r="G83" s="451"/>
      <c r="H83" s="451"/>
      <c r="I83" s="513"/>
      <c r="J83" s="515" t="s">
        <v>134</v>
      </c>
      <c r="K83" s="515"/>
      <c r="L83" s="169"/>
      <c r="M83" s="430">
        <v>96000</v>
      </c>
      <c r="N83" s="431"/>
      <c r="O83" s="432"/>
      <c r="P83" s="430">
        <v>96000</v>
      </c>
      <c r="Q83" s="431"/>
      <c r="R83" s="432"/>
      <c r="S83" s="430">
        <v>0</v>
      </c>
      <c r="T83" s="431"/>
      <c r="U83" s="432"/>
      <c r="V83" s="430">
        <v>0</v>
      </c>
      <c r="W83" s="431"/>
      <c r="X83" s="432"/>
      <c r="Y83" s="430">
        <v>0</v>
      </c>
      <c r="Z83" s="431"/>
      <c r="AA83" s="432"/>
      <c r="AB83" s="398">
        <f t="shared" si="2"/>
        <v>0</v>
      </c>
      <c r="AC83" s="399"/>
      <c r="AD83" s="401"/>
      <c r="AE83" s="398">
        <v>96000</v>
      </c>
      <c r="AF83" s="399"/>
      <c r="AG83" s="401"/>
      <c r="AH83" s="398">
        <v>96000</v>
      </c>
      <c r="AI83" s="399"/>
      <c r="AJ83" s="400"/>
      <c r="AK83" s="180"/>
      <c r="AL83" s="89" t="str">
        <f t="shared" si="3"/>
        <v>93701139900000120853</v>
      </c>
      <c r="AM83" s="36" t="s">
        <v>273</v>
      </c>
      <c r="AN83" s="159"/>
      <c r="AO83" s="159"/>
      <c r="AP83" s="159"/>
      <c r="AQ83" s="159"/>
    </row>
    <row r="84" spans="2:43" s="68" customFormat="1" ht="21">
      <c r="B84" s="186" t="s">
        <v>138</v>
      </c>
      <c r="C84" s="92" t="s">
        <v>29</v>
      </c>
      <c r="D84" s="539" t="s">
        <v>275</v>
      </c>
      <c r="E84" s="451"/>
      <c r="F84" s="451"/>
      <c r="G84" s="451"/>
      <c r="H84" s="451"/>
      <c r="I84" s="513"/>
      <c r="J84" s="515" t="s">
        <v>136</v>
      </c>
      <c r="K84" s="515"/>
      <c r="L84" s="169"/>
      <c r="M84" s="430">
        <v>211800</v>
      </c>
      <c r="N84" s="431"/>
      <c r="O84" s="432"/>
      <c r="P84" s="430">
        <v>211800</v>
      </c>
      <c r="Q84" s="431"/>
      <c r="R84" s="432"/>
      <c r="S84" s="430">
        <v>29851</v>
      </c>
      <c r="T84" s="431"/>
      <c r="U84" s="432"/>
      <c r="V84" s="430">
        <v>0</v>
      </c>
      <c r="W84" s="431"/>
      <c r="X84" s="432"/>
      <c r="Y84" s="430">
        <v>0</v>
      </c>
      <c r="Z84" s="431"/>
      <c r="AA84" s="432"/>
      <c r="AB84" s="398">
        <f t="shared" si="2"/>
        <v>29851</v>
      </c>
      <c r="AC84" s="399"/>
      <c r="AD84" s="401"/>
      <c r="AE84" s="398">
        <v>181949</v>
      </c>
      <c r="AF84" s="399"/>
      <c r="AG84" s="401"/>
      <c r="AH84" s="398">
        <v>181949</v>
      </c>
      <c r="AI84" s="399"/>
      <c r="AJ84" s="400"/>
      <c r="AK84" s="180"/>
      <c r="AL84" s="89" t="str">
        <f t="shared" si="3"/>
        <v>93701139900020940851</v>
      </c>
      <c r="AM84" s="36" t="s">
        <v>274</v>
      </c>
      <c r="AN84" s="159"/>
      <c r="AO84" s="159"/>
      <c r="AP84" s="159"/>
      <c r="AQ84" s="159"/>
    </row>
    <row r="85" spans="2:43" s="68" customFormat="1" ht="31.2">
      <c r="B85" s="186" t="s">
        <v>121</v>
      </c>
      <c r="C85" s="92" t="s">
        <v>29</v>
      </c>
      <c r="D85" s="539" t="s">
        <v>277</v>
      </c>
      <c r="E85" s="451"/>
      <c r="F85" s="451"/>
      <c r="G85" s="451"/>
      <c r="H85" s="451"/>
      <c r="I85" s="513"/>
      <c r="J85" s="515" t="s">
        <v>119</v>
      </c>
      <c r="K85" s="515"/>
      <c r="L85" s="169"/>
      <c r="M85" s="430">
        <v>302400</v>
      </c>
      <c r="N85" s="431"/>
      <c r="O85" s="432"/>
      <c r="P85" s="430">
        <v>302400</v>
      </c>
      <c r="Q85" s="431"/>
      <c r="R85" s="432"/>
      <c r="S85" s="430">
        <v>62536.5</v>
      </c>
      <c r="T85" s="431"/>
      <c r="U85" s="432"/>
      <c r="V85" s="430">
        <v>0</v>
      </c>
      <c r="W85" s="431"/>
      <c r="X85" s="432"/>
      <c r="Y85" s="430">
        <v>0</v>
      </c>
      <c r="Z85" s="431"/>
      <c r="AA85" s="432"/>
      <c r="AB85" s="398">
        <f t="shared" si="2"/>
        <v>62536.5</v>
      </c>
      <c r="AC85" s="399"/>
      <c r="AD85" s="401"/>
      <c r="AE85" s="398">
        <v>239863.5</v>
      </c>
      <c r="AF85" s="399"/>
      <c r="AG85" s="401"/>
      <c r="AH85" s="398">
        <v>239863.5</v>
      </c>
      <c r="AI85" s="399"/>
      <c r="AJ85" s="400"/>
      <c r="AK85" s="180"/>
      <c r="AL85" s="89" t="str">
        <f t="shared" si="3"/>
        <v>93702039900051180121</v>
      </c>
      <c r="AM85" s="36" t="s">
        <v>276</v>
      </c>
      <c r="AN85" s="159"/>
      <c r="AO85" s="159"/>
      <c r="AP85" s="159"/>
      <c r="AQ85" s="159"/>
    </row>
    <row r="86" spans="2:43" s="68" customFormat="1" ht="61.8">
      <c r="B86" s="186" t="s">
        <v>123</v>
      </c>
      <c r="C86" s="92" t="s">
        <v>29</v>
      </c>
      <c r="D86" s="539" t="s">
        <v>277</v>
      </c>
      <c r="E86" s="451"/>
      <c r="F86" s="451"/>
      <c r="G86" s="451"/>
      <c r="H86" s="451"/>
      <c r="I86" s="513"/>
      <c r="J86" s="515" t="s">
        <v>122</v>
      </c>
      <c r="K86" s="515"/>
      <c r="L86" s="169"/>
      <c r="M86" s="430">
        <v>88400</v>
      </c>
      <c r="N86" s="431"/>
      <c r="O86" s="432"/>
      <c r="P86" s="430">
        <v>88400</v>
      </c>
      <c r="Q86" s="431"/>
      <c r="R86" s="432"/>
      <c r="S86" s="430">
        <v>15108.83</v>
      </c>
      <c r="T86" s="431"/>
      <c r="U86" s="432"/>
      <c r="V86" s="430">
        <v>0</v>
      </c>
      <c r="W86" s="431"/>
      <c r="X86" s="432"/>
      <c r="Y86" s="430">
        <v>0</v>
      </c>
      <c r="Z86" s="431"/>
      <c r="AA86" s="432"/>
      <c r="AB86" s="398">
        <f t="shared" si="2"/>
        <v>15108.83</v>
      </c>
      <c r="AC86" s="399"/>
      <c r="AD86" s="401"/>
      <c r="AE86" s="398">
        <v>73291.17</v>
      </c>
      <c r="AF86" s="399"/>
      <c r="AG86" s="401"/>
      <c r="AH86" s="398">
        <v>73291.17</v>
      </c>
      <c r="AI86" s="399"/>
      <c r="AJ86" s="400"/>
      <c r="AK86" s="180"/>
      <c r="AL86" s="89" t="str">
        <f t="shared" si="3"/>
        <v>93702039900051180129</v>
      </c>
      <c r="AM86" s="36" t="s">
        <v>278</v>
      </c>
      <c r="AN86" s="159"/>
      <c r="AO86" s="159"/>
      <c r="AP86" s="159"/>
      <c r="AQ86" s="159"/>
    </row>
    <row r="87" spans="2:43" s="68" customFormat="1" ht="31.2">
      <c r="B87" s="186" t="s">
        <v>127</v>
      </c>
      <c r="C87" s="92" t="s">
        <v>29</v>
      </c>
      <c r="D87" s="539" t="s">
        <v>277</v>
      </c>
      <c r="E87" s="451"/>
      <c r="F87" s="451"/>
      <c r="G87" s="451"/>
      <c r="H87" s="451"/>
      <c r="I87" s="513"/>
      <c r="J87" s="515" t="s">
        <v>126</v>
      </c>
      <c r="K87" s="515"/>
      <c r="L87" s="169"/>
      <c r="M87" s="430">
        <v>28300</v>
      </c>
      <c r="N87" s="431"/>
      <c r="O87" s="432"/>
      <c r="P87" s="430">
        <v>28300</v>
      </c>
      <c r="Q87" s="431"/>
      <c r="R87" s="432"/>
      <c r="S87" s="430">
        <v>0</v>
      </c>
      <c r="T87" s="431"/>
      <c r="U87" s="432"/>
      <c r="V87" s="430">
        <v>0</v>
      </c>
      <c r="W87" s="431"/>
      <c r="X87" s="432"/>
      <c r="Y87" s="430">
        <v>0</v>
      </c>
      <c r="Z87" s="431"/>
      <c r="AA87" s="432"/>
      <c r="AB87" s="398">
        <f t="shared" si="2"/>
        <v>0</v>
      </c>
      <c r="AC87" s="399"/>
      <c r="AD87" s="401"/>
      <c r="AE87" s="398">
        <v>28300</v>
      </c>
      <c r="AF87" s="399"/>
      <c r="AG87" s="401"/>
      <c r="AH87" s="398">
        <v>28300</v>
      </c>
      <c r="AI87" s="399"/>
      <c r="AJ87" s="400"/>
      <c r="AK87" s="180"/>
      <c r="AL87" s="89" t="str">
        <f t="shared" si="3"/>
        <v>93702039900051180242</v>
      </c>
      <c r="AM87" s="36" t="s">
        <v>279</v>
      </c>
      <c r="AN87" s="159"/>
      <c r="AO87" s="159"/>
      <c r="AP87" s="159"/>
      <c r="AQ87" s="159"/>
    </row>
    <row r="88" spans="2:43" s="68" customFormat="1" ht="21">
      <c r="B88" s="186" t="s">
        <v>129</v>
      </c>
      <c r="C88" s="92" t="s">
        <v>29</v>
      </c>
      <c r="D88" s="539" t="s">
        <v>277</v>
      </c>
      <c r="E88" s="451"/>
      <c r="F88" s="451"/>
      <c r="G88" s="451"/>
      <c r="H88" s="451"/>
      <c r="I88" s="513"/>
      <c r="J88" s="515" t="s">
        <v>128</v>
      </c>
      <c r="K88" s="515"/>
      <c r="L88" s="169"/>
      <c r="M88" s="430">
        <v>18000</v>
      </c>
      <c r="N88" s="431"/>
      <c r="O88" s="432"/>
      <c r="P88" s="430">
        <v>18000</v>
      </c>
      <c r="Q88" s="431"/>
      <c r="R88" s="432"/>
      <c r="S88" s="430">
        <v>0</v>
      </c>
      <c r="T88" s="431"/>
      <c r="U88" s="432"/>
      <c r="V88" s="430">
        <v>0</v>
      </c>
      <c r="W88" s="431"/>
      <c r="X88" s="432"/>
      <c r="Y88" s="430">
        <v>0</v>
      </c>
      <c r="Z88" s="431"/>
      <c r="AA88" s="432"/>
      <c r="AB88" s="398">
        <f t="shared" si="2"/>
        <v>0</v>
      </c>
      <c r="AC88" s="399"/>
      <c r="AD88" s="401"/>
      <c r="AE88" s="398">
        <v>18000</v>
      </c>
      <c r="AF88" s="399"/>
      <c r="AG88" s="401"/>
      <c r="AH88" s="398">
        <v>18000</v>
      </c>
      <c r="AI88" s="399"/>
      <c r="AJ88" s="400"/>
      <c r="AK88" s="180"/>
      <c r="AL88" s="89" t="str">
        <f t="shared" si="3"/>
        <v>93702039900051180244</v>
      </c>
      <c r="AM88" s="36" t="s">
        <v>280</v>
      </c>
      <c r="AN88" s="159"/>
      <c r="AO88" s="159"/>
      <c r="AP88" s="159"/>
      <c r="AQ88" s="159"/>
    </row>
    <row r="89" spans="2:43" s="68" customFormat="1" ht="21">
      <c r="B89" s="186" t="s">
        <v>129</v>
      </c>
      <c r="C89" s="92" t="s">
        <v>29</v>
      </c>
      <c r="D89" s="539" t="s">
        <v>281</v>
      </c>
      <c r="E89" s="451"/>
      <c r="F89" s="451"/>
      <c r="G89" s="451"/>
      <c r="H89" s="451"/>
      <c r="I89" s="513"/>
      <c r="J89" s="515" t="s">
        <v>128</v>
      </c>
      <c r="K89" s="515"/>
      <c r="L89" s="169"/>
      <c r="M89" s="430">
        <v>460000</v>
      </c>
      <c r="N89" s="431"/>
      <c r="O89" s="432"/>
      <c r="P89" s="430">
        <v>460000</v>
      </c>
      <c r="Q89" s="431"/>
      <c r="R89" s="432"/>
      <c r="S89" s="430">
        <v>0</v>
      </c>
      <c r="T89" s="431"/>
      <c r="U89" s="432"/>
      <c r="V89" s="430">
        <v>0</v>
      </c>
      <c r="W89" s="431"/>
      <c r="X89" s="432"/>
      <c r="Y89" s="430">
        <v>0</v>
      </c>
      <c r="Z89" s="431"/>
      <c r="AA89" s="432"/>
      <c r="AB89" s="398">
        <f t="shared" si="2"/>
        <v>0</v>
      </c>
      <c r="AC89" s="399"/>
      <c r="AD89" s="401"/>
      <c r="AE89" s="398">
        <v>460000</v>
      </c>
      <c r="AF89" s="399"/>
      <c r="AG89" s="401"/>
      <c r="AH89" s="398">
        <v>460000</v>
      </c>
      <c r="AI89" s="399"/>
      <c r="AJ89" s="400"/>
      <c r="AK89" s="180"/>
      <c r="AL89" s="89" t="str">
        <f t="shared" si="3"/>
        <v>93703109900000201244</v>
      </c>
      <c r="AM89" s="36" t="s">
        <v>282</v>
      </c>
      <c r="AN89" s="159"/>
      <c r="AO89" s="159"/>
      <c r="AP89" s="159"/>
      <c r="AQ89" s="159"/>
    </row>
    <row r="90" spans="2:43" s="68" customFormat="1" ht="21">
      <c r="B90" s="186" t="s">
        <v>129</v>
      </c>
      <c r="C90" s="92" t="s">
        <v>29</v>
      </c>
      <c r="D90" s="539" t="s">
        <v>283</v>
      </c>
      <c r="E90" s="451"/>
      <c r="F90" s="451"/>
      <c r="G90" s="451"/>
      <c r="H90" s="451"/>
      <c r="I90" s="513"/>
      <c r="J90" s="515" t="s">
        <v>128</v>
      </c>
      <c r="K90" s="515"/>
      <c r="L90" s="169"/>
      <c r="M90" s="430">
        <v>3080000</v>
      </c>
      <c r="N90" s="431"/>
      <c r="O90" s="432"/>
      <c r="P90" s="430">
        <v>3080000</v>
      </c>
      <c r="Q90" s="431"/>
      <c r="R90" s="432"/>
      <c r="S90" s="430">
        <v>675021.24</v>
      </c>
      <c r="T90" s="431"/>
      <c r="U90" s="432"/>
      <c r="V90" s="430">
        <v>0</v>
      </c>
      <c r="W90" s="431"/>
      <c r="X90" s="432"/>
      <c r="Y90" s="430">
        <v>0</v>
      </c>
      <c r="Z90" s="431"/>
      <c r="AA90" s="432"/>
      <c r="AB90" s="398">
        <f t="shared" si="2"/>
        <v>675021.24</v>
      </c>
      <c r="AC90" s="399"/>
      <c r="AD90" s="401"/>
      <c r="AE90" s="398">
        <v>2404978.7599999998</v>
      </c>
      <c r="AF90" s="399"/>
      <c r="AG90" s="401"/>
      <c r="AH90" s="398">
        <v>2404978.7599999998</v>
      </c>
      <c r="AI90" s="399"/>
      <c r="AJ90" s="400"/>
      <c r="AK90" s="180"/>
      <c r="AL90" s="89" t="str">
        <f t="shared" si="3"/>
        <v>93704099900000411244</v>
      </c>
      <c r="AM90" s="36" t="s">
        <v>284</v>
      </c>
      <c r="AN90" s="159"/>
      <c r="AO90" s="159"/>
      <c r="AP90" s="159"/>
      <c r="AQ90" s="159"/>
    </row>
    <row r="91" spans="2:43" s="68" customFormat="1" ht="21">
      <c r="B91" s="186" t="s">
        <v>129</v>
      </c>
      <c r="C91" s="92" t="s">
        <v>29</v>
      </c>
      <c r="D91" s="539" t="s">
        <v>285</v>
      </c>
      <c r="E91" s="451"/>
      <c r="F91" s="451"/>
      <c r="G91" s="451"/>
      <c r="H91" s="451"/>
      <c r="I91" s="513"/>
      <c r="J91" s="515" t="s">
        <v>128</v>
      </c>
      <c r="K91" s="515"/>
      <c r="L91" s="169"/>
      <c r="M91" s="430">
        <v>5676179.0999999996</v>
      </c>
      <c r="N91" s="431"/>
      <c r="O91" s="432"/>
      <c r="P91" s="430">
        <v>5676179.0999999996</v>
      </c>
      <c r="Q91" s="431"/>
      <c r="R91" s="432"/>
      <c r="S91" s="430">
        <v>0</v>
      </c>
      <c r="T91" s="431"/>
      <c r="U91" s="432"/>
      <c r="V91" s="430">
        <v>0</v>
      </c>
      <c r="W91" s="431"/>
      <c r="X91" s="432"/>
      <c r="Y91" s="430">
        <v>0</v>
      </c>
      <c r="Z91" s="431"/>
      <c r="AA91" s="432"/>
      <c r="AB91" s="398">
        <f t="shared" si="2"/>
        <v>0</v>
      </c>
      <c r="AC91" s="399"/>
      <c r="AD91" s="401"/>
      <c r="AE91" s="398">
        <v>5676179.0999999996</v>
      </c>
      <c r="AF91" s="399"/>
      <c r="AG91" s="401"/>
      <c r="AH91" s="398">
        <v>5676179.0999999996</v>
      </c>
      <c r="AI91" s="399"/>
      <c r="AJ91" s="400"/>
      <c r="AK91" s="180"/>
      <c r="AL91" s="89" t="str">
        <f t="shared" si="3"/>
        <v>93704099900000412244</v>
      </c>
      <c r="AM91" s="36" t="s">
        <v>286</v>
      </c>
      <c r="AN91" s="159"/>
      <c r="AO91" s="159"/>
      <c r="AP91" s="159"/>
      <c r="AQ91" s="159"/>
    </row>
    <row r="92" spans="2:43" s="68" customFormat="1">
      <c r="B92" s="186" t="s">
        <v>155</v>
      </c>
      <c r="C92" s="92" t="s">
        <v>29</v>
      </c>
      <c r="D92" s="539" t="s">
        <v>287</v>
      </c>
      <c r="E92" s="451"/>
      <c r="F92" s="451"/>
      <c r="G92" s="451"/>
      <c r="H92" s="451"/>
      <c r="I92" s="513"/>
      <c r="J92" s="515" t="s">
        <v>157</v>
      </c>
      <c r="K92" s="515"/>
      <c r="L92" s="169"/>
      <c r="M92" s="430">
        <v>483820.9</v>
      </c>
      <c r="N92" s="431"/>
      <c r="O92" s="432"/>
      <c r="P92" s="430">
        <v>483820.9</v>
      </c>
      <c r="Q92" s="431"/>
      <c r="R92" s="432"/>
      <c r="S92" s="430">
        <v>0</v>
      </c>
      <c r="T92" s="431"/>
      <c r="U92" s="432"/>
      <c r="V92" s="430">
        <v>0</v>
      </c>
      <c r="W92" s="431"/>
      <c r="X92" s="432"/>
      <c r="Y92" s="430">
        <v>0</v>
      </c>
      <c r="Z92" s="431"/>
      <c r="AA92" s="432"/>
      <c r="AB92" s="398">
        <f t="shared" si="2"/>
        <v>0</v>
      </c>
      <c r="AC92" s="399"/>
      <c r="AD92" s="401"/>
      <c r="AE92" s="398">
        <v>483820.9</v>
      </c>
      <c r="AF92" s="399"/>
      <c r="AG92" s="401"/>
      <c r="AH92" s="398">
        <v>483820.9</v>
      </c>
      <c r="AI92" s="399"/>
      <c r="AJ92" s="400"/>
      <c r="AK92" s="180"/>
      <c r="AL92" s="89" t="str">
        <f t="shared" si="3"/>
        <v>93704099900000413540</v>
      </c>
      <c r="AM92" s="36" t="s">
        <v>288</v>
      </c>
      <c r="AN92" s="159"/>
      <c r="AO92" s="159"/>
      <c r="AP92" s="159"/>
      <c r="AQ92" s="159"/>
    </row>
    <row r="93" spans="2:43" s="68" customFormat="1" ht="21">
      <c r="B93" s="186" t="s">
        <v>129</v>
      </c>
      <c r="C93" s="92" t="s">
        <v>29</v>
      </c>
      <c r="D93" s="539" t="s">
        <v>289</v>
      </c>
      <c r="E93" s="451"/>
      <c r="F93" s="451"/>
      <c r="G93" s="451"/>
      <c r="H93" s="451"/>
      <c r="I93" s="513"/>
      <c r="J93" s="515" t="s">
        <v>128</v>
      </c>
      <c r="K93" s="515"/>
      <c r="L93" s="169"/>
      <c r="M93" s="430">
        <v>600000</v>
      </c>
      <c r="N93" s="431"/>
      <c r="O93" s="432"/>
      <c r="P93" s="430">
        <v>600000</v>
      </c>
      <c r="Q93" s="431"/>
      <c r="R93" s="432"/>
      <c r="S93" s="430">
        <v>81827.39</v>
      </c>
      <c r="T93" s="431"/>
      <c r="U93" s="432"/>
      <c r="V93" s="430">
        <v>0</v>
      </c>
      <c r="W93" s="431"/>
      <c r="X93" s="432"/>
      <c r="Y93" s="430">
        <v>0</v>
      </c>
      <c r="Z93" s="431"/>
      <c r="AA93" s="432"/>
      <c r="AB93" s="398">
        <f t="shared" si="2"/>
        <v>81827.39</v>
      </c>
      <c r="AC93" s="399"/>
      <c r="AD93" s="401"/>
      <c r="AE93" s="398">
        <v>518172.61</v>
      </c>
      <c r="AF93" s="399"/>
      <c r="AG93" s="401"/>
      <c r="AH93" s="398">
        <v>518172.61</v>
      </c>
      <c r="AI93" s="399"/>
      <c r="AJ93" s="400"/>
      <c r="AK93" s="180"/>
      <c r="AL93" s="89" t="str">
        <f t="shared" si="3"/>
        <v>93704129900000422244</v>
      </c>
      <c r="AM93" s="36" t="s">
        <v>290</v>
      </c>
      <c r="AN93" s="159"/>
      <c r="AO93" s="159"/>
      <c r="AP93" s="159"/>
      <c r="AQ93" s="159"/>
    </row>
    <row r="94" spans="2:43" s="68" customFormat="1" ht="21">
      <c r="B94" s="186" t="s">
        <v>129</v>
      </c>
      <c r="C94" s="92" t="s">
        <v>29</v>
      </c>
      <c r="D94" s="539" t="s">
        <v>291</v>
      </c>
      <c r="E94" s="451"/>
      <c r="F94" s="451"/>
      <c r="G94" s="451"/>
      <c r="H94" s="451"/>
      <c r="I94" s="513"/>
      <c r="J94" s="515" t="s">
        <v>128</v>
      </c>
      <c r="K94" s="515"/>
      <c r="L94" s="169"/>
      <c r="M94" s="430">
        <v>330000</v>
      </c>
      <c r="N94" s="431"/>
      <c r="O94" s="432"/>
      <c r="P94" s="430">
        <v>330000</v>
      </c>
      <c r="Q94" s="431"/>
      <c r="R94" s="432"/>
      <c r="S94" s="430">
        <v>47327.96</v>
      </c>
      <c r="T94" s="431"/>
      <c r="U94" s="432"/>
      <c r="V94" s="430">
        <v>0</v>
      </c>
      <c r="W94" s="431"/>
      <c r="X94" s="432"/>
      <c r="Y94" s="430">
        <v>0</v>
      </c>
      <c r="Z94" s="431"/>
      <c r="AA94" s="432"/>
      <c r="AB94" s="398">
        <f t="shared" si="2"/>
        <v>47327.96</v>
      </c>
      <c r="AC94" s="399"/>
      <c r="AD94" s="401"/>
      <c r="AE94" s="398">
        <v>282672.03999999998</v>
      </c>
      <c r="AF94" s="399"/>
      <c r="AG94" s="401"/>
      <c r="AH94" s="398">
        <v>282672.03999999998</v>
      </c>
      <c r="AI94" s="399"/>
      <c r="AJ94" s="400"/>
      <c r="AK94" s="180"/>
      <c r="AL94" s="89" t="str">
        <f t="shared" si="3"/>
        <v>93705019900000511244</v>
      </c>
      <c r="AM94" s="36" t="s">
        <v>292</v>
      </c>
      <c r="AN94" s="159"/>
      <c r="AO94" s="159"/>
      <c r="AP94" s="159"/>
      <c r="AQ94" s="159"/>
    </row>
    <row r="95" spans="2:43" s="68" customFormat="1" ht="21">
      <c r="B95" s="186" t="s">
        <v>129</v>
      </c>
      <c r="C95" s="92" t="s">
        <v>29</v>
      </c>
      <c r="D95" s="539" t="s">
        <v>293</v>
      </c>
      <c r="E95" s="451"/>
      <c r="F95" s="451"/>
      <c r="G95" s="451"/>
      <c r="H95" s="451"/>
      <c r="I95" s="513"/>
      <c r="J95" s="515" t="s">
        <v>128</v>
      </c>
      <c r="K95" s="515"/>
      <c r="L95" s="169"/>
      <c r="M95" s="430">
        <v>250000</v>
      </c>
      <c r="N95" s="431"/>
      <c r="O95" s="432"/>
      <c r="P95" s="430">
        <v>250000</v>
      </c>
      <c r="Q95" s="431"/>
      <c r="R95" s="432"/>
      <c r="S95" s="430">
        <v>62784.74</v>
      </c>
      <c r="T95" s="431"/>
      <c r="U95" s="432"/>
      <c r="V95" s="430">
        <v>0</v>
      </c>
      <c r="W95" s="431"/>
      <c r="X95" s="432"/>
      <c r="Y95" s="430">
        <v>0</v>
      </c>
      <c r="Z95" s="431"/>
      <c r="AA95" s="432"/>
      <c r="AB95" s="398">
        <f t="shared" si="2"/>
        <v>62784.74</v>
      </c>
      <c r="AC95" s="399"/>
      <c r="AD95" s="401"/>
      <c r="AE95" s="398">
        <v>187215.26</v>
      </c>
      <c r="AF95" s="399"/>
      <c r="AG95" s="401"/>
      <c r="AH95" s="398">
        <v>187215.26</v>
      </c>
      <c r="AI95" s="399"/>
      <c r="AJ95" s="400"/>
      <c r="AK95" s="180"/>
      <c r="AL95" s="89" t="str">
        <f t="shared" si="3"/>
        <v>93705019900000512244</v>
      </c>
      <c r="AM95" s="36" t="s">
        <v>294</v>
      </c>
      <c r="AN95" s="159"/>
      <c r="AO95" s="159"/>
      <c r="AP95" s="159"/>
      <c r="AQ95" s="159"/>
    </row>
    <row r="96" spans="2:43" s="68" customFormat="1">
      <c r="B96" s="186" t="s">
        <v>131</v>
      </c>
      <c r="C96" s="92" t="s">
        <v>29</v>
      </c>
      <c r="D96" s="539" t="s">
        <v>293</v>
      </c>
      <c r="E96" s="451"/>
      <c r="F96" s="451"/>
      <c r="G96" s="451"/>
      <c r="H96" s="451"/>
      <c r="I96" s="513"/>
      <c r="J96" s="515" t="s">
        <v>130</v>
      </c>
      <c r="K96" s="515"/>
      <c r="L96" s="169"/>
      <c r="M96" s="430">
        <v>170500</v>
      </c>
      <c r="N96" s="431"/>
      <c r="O96" s="432"/>
      <c r="P96" s="430">
        <v>170500</v>
      </c>
      <c r="Q96" s="431"/>
      <c r="R96" s="432"/>
      <c r="S96" s="430">
        <v>16921.14</v>
      </c>
      <c r="T96" s="431"/>
      <c r="U96" s="432"/>
      <c r="V96" s="430">
        <v>0</v>
      </c>
      <c r="W96" s="431"/>
      <c r="X96" s="432"/>
      <c r="Y96" s="430">
        <v>0</v>
      </c>
      <c r="Z96" s="431"/>
      <c r="AA96" s="432"/>
      <c r="AB96" s="398">
        <f t="shared" ref="AB96:AB130" si="4">S96+V96+Y96</f>
        <v>16921.14</v>
      </c>
      <c r="AC96" s="399"/>
      <c r="AD96" s="401"/>
      <c r="AE96" s="398">
        <v>153578.85999999999</v>
      </c>
      <c r="AF96" s="399"/>
      <c r="AG96" s="401"/>
      <c r="AH96" s="398">
        <v>153578.85999999999</v>
      </c>
      <c r="AI96" s="399"/>
      <c r="AJ96" s="400"/>
      <c r="AK96" s="180"/>
      <c r="AL96" s="89" t="str">
        <f t="shared" ref="AL96:AL130" si="5">IF(D96="","00000000000000000",D96)&amp;IF(J96="","000",J96)&amp;L96</f>
        <v>93705019900000512247</v>
      </c>
      <c r="AM96" s="36" t="s">
        <v>295</v>
      </c>
      <c r="AN96" s="159"/>
      <c r="AO96" s="159"/>
      <c r="AP96" s="159"/>
      <c r="AQ96" s="159"/>
    </row>
    <row r="97" spans="2:43" s="68" customFormat="1" ht="21">
      <c r="B97" s="186" t="s">
        <v>129</v>
      </c>
      <c r="C97" s="92" t="s">
        <v>29</v>
      </c>
      <c r="D97" s="539" t="s">
        <v>296</v>
      </c>
      <c r="E97" s="451"/>
      <c r="F97" s="451"/>
      <c r="G97" s="451"/>
      <c r="H97" s="451"/>
      <c r="I97" s="513"/>
      <c r="J97" s="515" t="s">
        <v>128</v>
      </c>
      <c r="K97" s="515"/>
      <c r="L97" s="169"/>
      <c r="M97" s="430">
        <v>450000</v>
      </c>
      <c r="N97" s="431"/>
      <c r="O97" s="432"/>
      <c r="P97" s="430">
        <v>450000</v>
      </c>
      <c r="Q97" s="431"/>
      <c r="R97" s="432"/>
      <c r="S97" s="430">
        <v>8000</v>
      </c>
      <c r="T97" s="431"/>
      <c r="U97" s="432"/>
      <c r="V97" s="430">
        <v>0</v>
      </c>
      <c r="W97" s="431"/>
      <c r="X97" s="432"/>
      <c r="Y97" s="430">
        <v>0</v>
      </c>
      <c r="Z97" s="431"/>
      <c r="AA97" s="432"/>
      <c r="AB97" s="398">
        <f t="shared" si="4"/>
        <v>8000</v>
      </c>
      <c r="AC97" s="399"/>
      <c r="AD97" s="401"/>
      <c r="AE97" s="398">
        <v>442000</v>
      </c>
      <c r="AF97" s="399"/>
      <c r="AG97" s="401"/>
      <c r="AH97" s="398">
        <v>442000</v>
      </c>
      <c r="AI97" s="399"/>
      <c r="AJ97" s="400"/>
      <c r="AK97" s="180"/>
      <c r="AL97" s="89" t="str">
        <f t="shared" si="5"/>
        <v>93705019900000513244</v>
      </c>
      <c r="AM97" s="36" t="s">
        <v>297</v>
      </c>
      <c r="AN97" s="159"/>
      <c r="AO97" s="159"/>
      <c r="AP97" s="159"/>
      <c r="AQ97" s="159"/>
    </row>
    <row r="98" spans="2:43" s="68" customFormat="1" ht="21">
      <c r="B98" s="186" t="s">
        <v>138</v>
      </c>
      <c r="C98" s="92" t="s">
        <v>29</v>
      </c>
      <c r="D98" s="539" t="s">
        <v>298</v>
      </c>
      <c r="E98" s="451"/>
      <c r="F98" s="451"/>
      <c r="G98" s="451"/>
      <c r="H98" s="451"/>
      <c r="I98" s="513"/>
      <c r="J98" s="515" t="s">
        <v>136</v>
      </c>
      <c r="K98" s="515"/>
      <c r="L98" s="169"/>
      <c r="M98" s="430">
        <v>250900</v>
      </c>
      <c r="N98" s="431"/>
      <c r="O98" s="432"/>
      <c r="P98" s="430">
        <v>250900</v>
      </c>
      <c r="Q98" s="431"/>
      <c r="R98" s="432"/>
      <c r="S98" s="430">
        <v>43427</v>
      </c>
      <c r="T98" s="431"/>
      <c r="U98" s="432"/>
      <c r="V98" s="430">
        <v>0</v>
      </c>
      <c r="W98" s="431"/>
      <c r="X98" s="432"/>
      <c r="Y98" s="430">
        <v>0</v>
      </c>
      <c r="Z98" s="431"/>
      <c r="AA98" s="432"/>
      <c r="AB98" s="398">
        <f t="shared" si="4"/>
        <v>43427</v>
      </c>
      <c r="AC98" s="399"/>
      <c r="AD98" s="401"/>
      <c r="AE98" s="398">
        <v>207473</v>
      </c>
      <c r="AF98" s="399"/>
      <c r="AG98" s="401"/>
      <c r="AH98" s="398">
        <v>207473</v>
      </c>
      <c r="AI98" s="399"/>
      <c r="AJ98" s="400"/>
      <c r="AK98" s="180"/>
      <c r="AL98" s="89" t="str">
        <f t="shared" si="5"/>
        <v>93705019900020940851</v>
      </c>
      <c r="AM98" s="36" t="s">
        <v>299</v>
      </c>
      <c r="AN98" s="159"/>
      <c r="AO98" s="159"/>
      <c r="AP98" s="159"/>
      <c r="AQ98" s="159"/>
    </row>
    <row r="99" spans="2:43" s="68" customFormat="1" ht="51.6">
      <c r="B99" s="186" t="s">
        <v>164</v>
      </c>
      <c r="C99" s="92" t="s">
        <v>29</v>
      </c>
      <c r="D99" s="539" t="s">
        <v>300</v>
      </c>
      <c r="E99" s="451"/>
      <c r="F99" s="451"/>
      <c r="G99" s="451"/>
      <c r="H99" s="451"/>
      <c r="I99" s="513"/>
      <c r="J99" s="515" t="s">
        <v>166</v>
      </c>
      <c r="K99" s="515"/>
      <c r="L99" s="169"/>
      <c r="M99" s="430">
        <v>12554543.16</v>
      </c>
      <c r="N99" s="431"/>
      <c r="O99" s="432"/>
      <c r="P99" s="430">
        <v>12554543.16</v>
      </c>
      <c r="Q99" s="431"/>
      <c r="R99" s="432"/>
      <c r="S99" s="430">
        <v>0</v>
      </c>
      <c r="T99" s="431"/>
      <c r="U99" s="432"/>
      <c r="V99" s="430">
        <v>0</v>
      </c>
      <c r="W99" s="431"/>
      <c r="X99" s="432"/>
      <c r="Y99" s="430">
        <v>0</v>
      </c>
      <c r="Z99" s="431"/>
      <c r="AA99" s="432"/>
      <c r="AB99" s="398">
        <f t="shared" si="4"/>
        <v>0</v>
      </c>
      <c r="AC99" s="399"/>
      <c r="AD99" s="401"/>
      <c r="AE99" s="398">
        <v>12554543.16</v>
      </c>
      <c r="AF99" s="399"/>
      <c r="AG99" s="401"/>
      <c r="AH99" s="398">
        <v>12554543.16</v>
      </c>
      <c r="AI99" s="399"/>
      <c r="AJ99" s="400"/>
      <c r="AK99" s="180"/>
      <c r="AL99" s="89" t="str">
        <f t="shared" si="5"/>
        <v>9370501990F367483412</v>
      </c>
      <c r="AM99" s="36" t="s">
        <v>301</v>
      </c>
      <c r="AN99" s="159"/>
      <c r="AO99" s="159"/>
      <c r="AP99" s="159"/>
      <c r="AQ99" s="159"/>
    </row>
    <row r="100" spans="2:43" s="68" customFormat="1">
      <c r="B100" s="186" t="s">
        <v>135</v>
      </c>
      <c r="C100" s="92" t="s">
        <v>29</v>
      </c>
      <c r="D100" s="539" t="s">
        <v>300</v>
      </c>
      <c r="E100" s="451"/>
      <c r="F100" s="451"/>
      <c r="G100" s="451"/>
      <c r="H100" s="451"/>
      <c r="I100" s="513"/>
      <c r="J100" s="515" t="s">
        <v>134</v>
      </c>
      <c r="K100" s="515"/>
      <c r="L100" s="169"/>
      <c r="M100" s="430">
        <v>14791116.779999999</v>
      </c>
      <c r="N100" s="431"/>
      <c r="O100" s="432"/>
      <c r="P100" s="430">
        <v>14791116.779999999</v>
      </c>
      <c r="Q100" s="431"/>
      <c r="R100" s="432"/>
      <c r="S100" s="430">
        <v>0</v>
      </c>
      <c r="T100" s="431"/>
      <c r="U100" s="432"/>
      <c r="V100" s="430">
        <v>0</v>
      </c>
      <c r="W100" s="431"/>
      <c r="X100" s="432"/>
      <c r="Y100" s="430">
        <v>0</v>
      </c>
      <c r="Z100" s="431"/>
      <c r="AA100" s="432"/>
      <c r="AB100" s="398">
        <f t="shared" si="4"/>
        <v>0</v>
      </c>
      <c r="AC100" s="399"/>
      <c r="AD100" s="401"/>
      <c r="AE100" s="398">
        <v>14791116.779999999</v>
      </c>
      <c r="AF100" s="399"/>
      <c r="AG100" s="401"/>
      <c r="AH100" s="398">
        <v>14791116.779999999</v>
      </c>
      <c r="AI100" s="399"/>
      <c r="AJ100" s="400"/>
      <c r="AK100" s="180"/>
      <c r="AL100" s="89" t="str">
        <f t="shared" si="5"/>
        <v>9370501990F367483853</v>
      </c>
      <c r="AM100" s="36" t="s">
        <v>302</v>
      </c>
      <c r="AN100" s="159"/>
      <c r="AO100" s="159"/>
      <c r="AP100" s="159"/>
      <c r="AQ100" s="159"/>
    </row>
    <row r="101" spans="2:43" s="68" customFormat="1" ht="51.6">
      <c r="B101" s="186" t="s">
        <v>164</v>
      </c>
      <c r="C101" s="92" t="s">
        <v>29</v>
      </c>
      <c r="D101" s="539" t="s">
        <v>303</v>
      </c>
      <c r="E101" s="451"/>
      <c r="F101" s="451"/>
      <c r="G101" s="451"/>
      <c r="H101" s="451"/>
      <c r="I101" s="513"/>
      <c r="J101" s="515" t="s">
        <v>166</v>
      </c>
      <c r="K101" s="515"/>
      <c r="L101" s="169"/>
      <c r="M101" s="430">
        <v>388284.84</v>
      </c>
      <c r="N101" s="431"/>
      <c r="O101" s="432"/>
      <c r="P101" s="430">
        <v>388284.84</v>
      </c>
      <c r="Q101" s="431"/>
      <c r="R101" s="432"/>
      <c r="S101" s="430">
        <v>0</v>
      </c>
      <c r="T101" s="431"/>
      <c r="U101" s="432"/>
      <c r="V101" s="430">
        <v>0</v>
      </c>
      <c r="W101" s="431"/>
      <c r="X101" s="432"/>
      <c r="Y101" s="430">
        <v>0</v>
      </c>
      <c r="Z101" s="431"/>
      <c r="AA101" s="432"/>
      <c r="AB101" s="398">
        <f t="shared" si="4"/>
        <v>0</v>
      </c>
      <c r="AC101" s="399"/>
      <c r="AD101" s="401"/>
      <c r="AE101" s="398">
        <v>388284.84</v>
      </c>
      <c r="AF101" s="399"/>
      <c r="AG101" s="401"/>
      <c r="AH101" s="398">
        <v>388284.84</v>
      </c>
      <c r="AI101" s="399"/>
      <c r="AJ101" s="400"/>
      <c r="AK101" s="180"/>
      <c r="AL101" s="89" t="str">
        <f t="shared" si="5"/>
        <v>9370501990F367484412</v>
      </c>
      <c r="AM101" s="36" t="s">
        <v>304</v>
      </c>
      <c r="AN101" s="159"/>
      <c r="AO101" s="159"/>
      <c r="AP101" s="159"/>
      <c r="AQ101" s="159"/>
    </row>
    <row r="102" spans="2:43" s="68" customFormat="1">
      <c r="B102" s="186" t="s">
        <v>135</v>
      </c>
      <c r="C102" s="92" t="s">
        <v>29</v>
      </c>
      <c r="D102" s="539" t="s">
        <v>303</v>
      </c>
      <c r="E102" s="451"/>
      <c r="F102" s="451"/>
      <c r="G102" s="451"/>
      <c r="H102" s="451"/>
      <c r="I102" s="513"/>
      <c r="J102" s="515" t="s">
        <v>134</v>
      </c>
      <c r="K102" s="515"/>
      <c r="L102" s="169"/>
      <c r="M102" s="430">
        <v>457457.22</v>
      </c>
      <c r="N102" s="431"/>
      <c r="O102" s="432"/>
      <c r="P102" s="430">
        <v>457457.22</v>
      </c>
      <c r="Q102" s="431"/>
      <c r="R102" s="432"/>
      <c r="S102" s="430">
        <v>0</v>
      </c>
      <c r="T102" s="431"/>
      <c r="U102" s="432"/>
      <c r="V102" s="430">
        <v>0</v>
      </c>
      <c r="W102" s="431"/>
      <c r="X102" s="432"/>
      <c r="Y102" s="430">
        <v>0</v>
      </c>
      <c r="Z102" s="431"/>
      <c r="AA102" s="432"/>
      <c r="AB102" s="398">
        <f t="shared" si="4"/>
        <v>0</v>
      </c>
      <c r="AC102" s="399"/>
      <c r="AD102" s="401"/>
      <c r="AE102" s="398">
        <v>457457.22</v>
      </c>
      <c r="AF102" s="399"/>
      <c r="AG102" s="401"/>
      <c r="AH102" s="398">
        <v>457457.22</v>
      </c>
      <c r="AI102" s="399"/>
      <c r="AJ102" s="400"/>
      <c r="AK102" s="180"/>
      <c r="AL102" s="89" t="str">
        <f t="shared" si="5"/>
        <v>9370501990F367484853</v>
      </c>
      <c r="AM102" s="36" t="s">
        <v>305</v>
      </c>
      <c r="AN102" s="159"/>
      <c r="AO102" s="159"/>
      <c r="AP102" s="159"/>
      <c r="AQ102" s="159"/>
    </row>
    <row r="103" spans="2:43" s="68" customFormat="1" ht="51.6">
      <c r="B103" s="186" t="s">
        <v>164</v>
      </c>
      <c r="C103" s="92" t="s">
        <v>29</v>
      </c>
      <c r="D103" s="539" t="s">
        <v>306</v>
      </c>
      <c r="E103" s="451"/>
      <c r="F103" s="451"/>
      <c r="G103" s="451"/>
      <c r="H103" s="451"/>
      <c r="I103" s="513"/>
      <c r="J103" s="515" t="s">
        <v>166</v>
      </c>
      <c r="K103" s="515"/>
      <c r="L103" s="169"/>
      <c r="M103" s="430">
        <v>2500000</v>
      </c>
      <c r="N103" s="431"/>
      <c r="O103" s="432"/>
      <c r="P103" s="430">
        <v>2500000</v>
      </c>
      <c r="Q103" s="431"/>
      <c r="R103" s="432"/>
      <c r="S103" s="430">
        <v>0</v>
      </c>
      <c r="T103" s="431"/>
      <c r="U103" s="432"/>
      <c r="V103" s="430">
        <v>0</v>
      </c>
      <c r="W103" s="431"/>
      <c r="X103" s="432"/>
      <c r="Y103" s="430">
        <v>0</v>
      </c>
      <c r="Z103" s="431"/>
      <c r="AA103" s="432"/>
      <c r="AB103" s="398">
        <f t="shared" si="4"/>
        <v>0</v>
      </c>
      <c r="AC103" s="399"/>
      <c r="AD103" s="401"/>
      <c r="AE103" s="398">
        <v>2500000</v>
      </c>
      <c r="AF103" s="399"/>
      <c r="AG103" s="401"/>
      <c r="AH103" s="398">
        <v>2500000</v>
      </c>
      <c r="AI103" s="399"/>
      <c r="AJ103" s="400"/>
      <c r="AK103" s="180"/>
      <c r="AL103" s="89" t="str">
        <f t="shared" si="5"/>
        <v>9370501990F3S7484412</v>
      </c>
      <c r="AM103" s="36" t="s">
        <v>307</v>
      </c>
      <c r="AN103" s="159"/>
      <c r="AO103" s="159"/>
      <c r="AP103" s="159"/>
      <c r="AQ103" s="159"/>
    </row>
    <row r="104" spans="2:43" s="68" customFormat="1">
      <c r="B104" s="186" t="s">
        <v>135</v>
      </c>
      <c r="C104" s="92" t="s">
        <v>29</v>
      </c>
      <c r="D104" s="539" t="s">
        <v>306</v>
      </c>
      <c r="E104" s="451"/>
      <c r="F104" s="451"/>
      <c r="G104" s="451"/>
      <c r="H104" s="451"/>
      <c r="I104" s="513"/>
      <c r="J104" s="515" t="s">
        <v>134</v>
      </c>
      <c r="K104" s="515"/>
      <c r="L104" s="169"/>
      <c r="M104" s="430">
        <v>2500000</v>
      </c>
      <c r="N104" s="431"/>
      <c r="O104" s="432"/>
      <c r="P104" s="430">
        <v>2500000</v>
      </c>
      <c r="Q104" s="431"/>
      <c r="R104" s="432"/>
      <c r="S104" s="430">
        <v>0</v>
      </c>
      <c r="T104" s="431"/>
      <c r="U104" s="432"/>
      <c r="V104" s="430">
        <v>0</v>
      </c>
      <c r="W104" s="431"/>
      <c r="X104" s="432"/>
      <c r="Y104" s="430">
        <v>0</v>
      </c>
      <c r="Z104" s="431"/>
      <c r="AA104" s="432"/>
      <c r="AB104" s="398">
        <f t="shared" si="4"/>
        <v>0</v>
      </c>
      <c r="AC104" s="399"/>
      <c r="AD104" s="401"/>
      <c r="AE104" s="398">
        <v>2500000</v>
      </c>
      <c r="AF104" s="399"/>
      <c r="AG104" s="401"/>
      <c r="AH104" s="398">
        <v>2500000</v>
      </c>
      <c r="AI104" s="399"/>
      <c r="AJ104" s="400"/>
      <c r="AK104" s="180"/>
      <c r="AL104" s="89" t="str">
        <f t="shared" si="5"/>
        <v>9370501990F3S7484853</v>
      </c>
      <c r="AM104" s="36" t="s">
        <v>308</v>
      </c>
      <c r="AN104" s="159"/>
      <c r="AO104" s="159"/>
      <c r="AP104" s="159"/>
      <c r="AQ104" s="159"/>
    </row>
    <row r="105" spans="2:43" s="68" customFormat="1" ht="21">
      <c r="B105" s="186" t="s">
        <v>129</v>
      </c>
      <c r="C105" s="92" t="s">
        <v>29</v>
      </c>
      <c r="D105" s="539" t="s">
        <v>309</v>
      </c>
      <c r="E105" s="451"/>
      <c r="F105" s="451"/>
      <c r="G105" s="451"/>
      <c r="H105" s="451"/>
      <c r="I105" s="513"/>
      <c r="J105" s="515" t="s">
        <v>128</v>
      </c>
      <c r="K105" s="515"/>
      <c r="L105" s="169"/>
      <c r="M105" s="430">
        <v>8373800</v>
      </c>
      <c r="N105" s="431"/>
      <c r="O105" s="432"/>
      <c r="P105" s="430">
        <v>8373800</v>
      </c>
      <c r="Q105" s="431"/>
      <c r="R105" s="432"/>
      <c r="S105" s="430">
        <v>0</v>
      </c>
      <c r="T105" s="431"/>
      <c r="U105" s="432"/>
      <c r="V105" s="430">
        <v>0</v>
      </c>
      <c r="W105" s="431"/>
      <c r="X105" s="432"/>
      <c r="Y105" s="430">
        <v>0</v>
      </c>
      <c r="Z105" s="431"/>
      <c r="AA105" s="432"/>
      <c r="AB105" s="398">
        <f t="shared" si="4"/>
        <v>0</v>
      </c>
      <c r="AC105" s="399"/>
      <c r="AD105" s="401"/>
      <c r="AE105" s="398">
        <v>8373800</v>
      </c>
      <c r="AF105" s="399"/>
      <c r="AG105" s="401"/>
      <c r="AH105" s="398">
        <v>8373800</v>
      </c>
      <c r="AI105" s="399"/>
      <c r="AJ105" s="400"/>
      <c r="AK105" s="180"/>
      <c r="AL105" s="89" t="str">
        <f t="shared" si="5"/>
        <v>93705029900000521244</v>
      </c>
      <c r="AM105" s="36" t="s">
        <v>310</v>
      </c>
      <c r="AN105" s="159"/>
      <c r="AO105" s="159"/>
      <c r="AP105" s="159"/>
      <c r="AQ105" s="159"/>
    </row>
    <row r="106" spans="2:43" s="68" customFormat="1" ht="21">
      <c r="B106" s="186" t="s">
        <v>129</v>
      </c>
      <c r="C106" s="92" t="s">
        <v>29</v>
      </c>
      <c r="D106" s="539" t="s">
        <v>311</v>
      </c>
      <c r="E106" s="451"/>
      <c r="F106" s="451"/>
      <c r="G106" s="451"/>
      <c r="H106" s="451"/>
      <c r="I106" s="513"/>
      <c r="J106" s="515" t="s">
        <v>128</v>
      </c>
      <c r="K106" s="515"/>
      <c r="L106" s="169"/>
      <c r="M106" s="430">
        <v>1000000</v>
      </c>
      <c r="N106" s="431"/>
      <c r="O106" s="432"/>
      <c r="P106" s="430">
        <v>1000000</v>
      </c>
      <c r="Q106" s="431"/>
      <c r="R106" s="432"/>
      <c r="S106" s="430">
        <v>0</v>
      </c>
      <c r="T106" s="431"/>
      <c r="U106" s="432"/>
      <c r="V106" s="430">
        <v>0</v>
      </c>
      <c r="W106" s="431"/>
      <c r="X106" s="432"/>
      <c r="Y106" s="430">
        <v>0</v>
      </c>
      <c r="Z106" s="431"/>
      <c r="AA106" s="432"/>
      <c r="AB106" s="398">
        <f t="shared" si="4"/>
        <v>0</v>
      </c>
      <c r="AC106" s="399"/>
      <c r="AD106" s="401"/>
      <c r="AE106" s="398">
        <v>1000000</v>
      </c>
      <c r="AF106" s="399"/>
      <c r="AG106" s="401"/>
      <c r="AH106" s="398">
        <v>1000000</v>
      </c>
      <c r="AI106" s="399"/>
      <c r="AJ106" s="400"/>
      <c r="AK106" s="180"/>
      <c r="AL106" s="89" t="str">
        <f t="shared" si="5"/>
        <v>93705029900000522244</v>
      </c>
      <c r="AM106" s="36" t="s">
        <v>312</v>
      </c>
      <c r="AN106" s="159"/>
      <c r="AO106" s="159"/>
      <c r="AP106" s="159"/>
      <c r="AQ106" s="159"/>
    </row>
    <row r="107" spans="2:43" s="68" customFormat="1" ht="41.4">
      <c r="B107" s="186" t="s">
        <v>172</v>
      </c>
      <c r="C107" s="92" t="s">
        <v>29</v>
      </c>
      <c r="D107" s="539" t="s">
        <v>311</v>
      </c>
      <c r="E107" s="451"/>
      <c r="F107" s="451"/>
      <c r="G107" s="451"/>
      <c r="H107" s="451"/>
      <c r="I107" s="513"/>
      <c r="J107" s="515" t="s">
        <v>173</v>
      </c>
      <c r="K107" s="515"/>
      <c r="L107" s="169"/>
      <c r="M107" s="430">
        <v>4000000</v>
      </c>
      <c r="N107" s="431"/>
      <c r="O107" s="432"/>
      <c r="P107" s="430">
        <v>4000000</v>
      </c>
      <c r="Q107" s="431"/>
      <c r="R107" s="432"/>
      <c r="S107" s="430">
        <v>0</v>
      </c>
      <c r="T107" s="431"/>
      <c r="U107" s="432"/>
      <c r="V107" s="430">
        <v>0</v>
      </c>
      <c r="W107" s="431"/>
      <c r="X107" s="432"/>
      <c r="Y107" s="430">
        <v>0</v>
      </c>
      <c r="Z107" s="431"/>
      <c r="AA107" s="432"/>
      <c r="AB107" s="398">
        <f t="shared" si="4"/>
        <v>0</v>
      </c>
      <c r="AC107" s="399"/>
      <c r="AD107" s="401"/>
      <c r="AE107" s="398">
        <v>4000000</v>
      </c>
      <c r="AF107" s="399"/>
      <c r="AG107" s="401"/>
      <c r="AH107" s="398">
        <v>4000000</v>
      </c>
      <c r="AI107" s="399"/>
      <c r="AJ107" s="400"/>
      <c r="AK107" s="180"/>
      <c r="AL107" s="89" t="str">
        <f t="shared" si="5"/>
        <v>93705029900000522414</v>
      </c>
      <c r="AM107" s="36" t="s">
        <v>313</v>
      </c>
      <c r="AN107" s="159"/>
      <c r="AO107" s="159"/>
      <c r="AP107" s="159"/>
      <c r="AQ107" s="159"/>
    </row>
    <row r="108" spans="2:43" s="68" customFormat="1" ht="21">
      <c r="B108" s="186" t="s">
        <v>138</v>
      </c>
      <c r="C108" s="92" t="s">
        <v>29</v>
      </c>
      <c r="D108" s="539" t="s">
        <v>314</v>
      </c>
      <c r="E108" s="451"/>
      <c r="F108" s="451"/>
      <c r="G108" s="451"/>
      <c r="H108" s="451"/>
      <c r="I108" s="513"/>
      <c r="J108" s="515" t="s">
        <v>136</v>
      </c>
      <c r="K108" s="515"/>
      <c r="L108" s="169"/>
      <c r="M108" s="430">
        <v>884000</v>
      </c>
      <c r="N108" s="431"/>
      <c r="O108" s="432"/>
      <c r="P108" s="430">
        <v>884000</v>
      </c>
      <c r="Q108" s="431"/>
      <c r="R108" s="432"/>
      <c r="S108" s="430">
        <v>220715</v>
      </c>
      <c r="T108" s="431"/>
      <c r="U108" s="432"/>
      <c r="V108" s="430">
        <v>0</v>
      </c>
      <c r="W108" s="431"/>
      <c r="X108" s="432"/>
      <c r="Y108" s="430">
        <v>0</v>
      </c>
      <c r="Z108" s="431"/>
      <c r="AA108" s="432"/>
      <c r="AB108" s="398">
        <f t="shared" si="4"/>
        <v>220715</v>
      </c>
      <c r="AC108" s="399"/>
      <c r="AD108" s="401"/>
      <c r="AE108" s="398">
        <v>663285</v>
      </c>
      <c r="AF108" s="399"/>
      <c r="AG108" s="401"/>
      <c r="AH108" s="398">
        <v>663285</v>
      </c>
      <c r="AI108" s="399"/>
      <c r="AJ108" s="400"/>
      <c r="AK108" s="180"/>
      <c r="AL108" s="89" t="str">
        <f t="shared" si="5"/>
        <v>93705029900020940851</v>
      </c>
      <c r="AM108" s="36" t="s">
        <v>315</v>
      </c>
      <c r="AN108" s="159"/>
      <c r="AO108" s="159"/>
      <c r="AP108" s="159"/>
      <c r="AQ108" s="159"/>
    </row>
    <row r="109" spans="2:43" s="68" customFormat="1" ht="21">
      <c r="B109" s="186" t="s">
        <v>129</v>
      </c>
      <c r="C109" s="92" t="s">
        <v>29</v>
      </c>
      <c r="D109" s="539" t="s">
        <v>316</v>
      </c>
      <c r="E109" s="451"/>
      <c r="F109" s="451"/>
      <c r="G109" s="451"/>
      <c r="H109" s="451"/>
      <c r="I109" s="513"/>
      <c r="J109" s="515" t="s">
        <v>128</v>
      </c>
      <c r="K109" s="515"/>
      <c r="L109" s="169"/>
      <c r="M109" s="430">
        <v>520000</v>
      </c>
      <c r="N109" s="431"/>
      <c r="O109" s="432"/>
      <c r="P109" s="430">
        <v>520000</v>
      </c>
      <c r="Q109" s="431"/>
      <c r="R109" s="432"/>
      <c r="S109" s="430">
        <v>168666</v>
      </c>
      <c r="T109" s="431"/>
      <c r="U109" s="432"/>
      <c r="V109" s="430">
        <v>0</v>
      </c>
      <c r="W109" s="431"/>
      <c r="X109" s="432"/>
      <c r="Y109" s="430">
        <v>0</v>
      </c>
      <c r="Z109" s="431"/>
      <c r="AA109" s="432"/>
      <c r="AB109" s="398">
        <f t="shared" si="4"/>
        <v>168666</v>
      </c>
      <c r="AC109" s="399"/>
      <c r="AD109" s="401"/>
      <c r="AE109" s="398">
        <v>351334</v>
      </c>
      <c r="AF109" s="399"/>
      <c r="AG109" s="401"/>
      <c r="AH109" s="398">
        <v>351334</v>
      </c>
      <c r="AI109" s="399"/>
      <c r="AJ109" s="400"/>
      <c r="AK109" s="180"/>
      <c r="AL109" s="89" t="str">
        <f t="shared" si="5"/>
        <v>93705039900000531244</v>
      </c>
      <c r="AM109" s="36" t="s">
        <v>317</v>
      </c>
      <c r="AN109" s="159"/>
      <c r="AO109" s="159"/>
      <c r="AP109" s="159"/>
      <c r="AQ109" s="159"/>
    </row>
    <row r="110" spans="2:43" s="68" customFormat="1">
      <c r="B110" s="186" t="s">
        <v>131</v>
      </c>
      <c r="C110" s="92" t="s">
        <v>29</v>
      </c>
      <c r="D110" s="539" t="s">
        <v>316</v>
      </c>
      <c r="E110" s="451"/>
      <c r="F110" s="451"/>
      <c r="G110" s="451"/>
      <c r="H110" s="451"/>
      <c r="I110" s="513"/>
      <c r="J110" s="515" t="s">
        <v>130</v>
      </c>
      <c r="K110" s="515"/>
      <c r="L110" s="169"/>
      <c r="M110" s="430">
        <v>780000</v>
      </c>
      <c r="N110" s="431"/>
      <c r="O110" s="432"/>
      <c r="P110" s="430">
        <v>780000</v>
      </c>
      <c r="Q110" s="431"/>
      <c r="R110" s="432"/>
      <c r="S110" s="430">
        <v>215641.29</v>
      </c>
      <c r="T110" s="431"/>
      <c r="U110" s="432"/>
      <c r="V110" s="430">
        <v>0</v>
      </c>
      <c r="W110" s="431"/>
      <c r="X110" s="432"/>
      <c r="Y110" s="430">
        <v>0</v>
      </c>
      <c r="Z110" s="431"/>
      <c r="AA110" s="432"/>
      <c r="AB110" s="398">
        <f t="shared" si="4"/>
        <v>215641.29</v>
      </c>
      <c r="AC110" s="399"/>
      <c r="AD110" s="401"/>
      <c r="AE110" s="398">
        <v>564358.71</v>
      </c>
      <c r="AF110" s="399"/>
      <c r="AG110" s="401"/>
      <c r="AH110" s="398">
        <v>564358.71</v>
      </c>
      <c r="AI110" s="399"/>
      <c r="AJ110" s="400"/>
      <c r="AK110" s="180"/>
      <c r="AL110" s="89" t="str">
        <f t="shared" si="5"/>
        <v>93705039900000531247</v>
      </c>
      <c r="AM110" s="36" t="s">
        <v>318</v>
      </c>
      <c r="AN110" s="159"/>
      <c r="AO110" s="159"/>
      <c r="AP110" s="159"/>
      <c r="AQ110" s="159"/>
    </row>
    <row r="111" spans="2:43" s="68" customFormat="1" ht="21">
      <c r="B111" s="186" t="s">
        <v>129</v>
      </c>
      <c r="C111" s="92" t="s">
        <v>29</v>
      </c>
      <c r="D111" s="539" t="s">
        <v>319</v>
      </c>
      <c r="E111" s="451"/>
      <c r="F111" s="451"/>
      <c r="G111" s="451"/>
      <c r="H111" s="451"/>
      <c r="I111" s="513"/>
      <c r="J111" s="515" t="s">
        <v>128</v>
      </c>
      <c r="K111" s="515"/>
      <c r="L111" s="169"/>
      <c r="M111" s="430">
        <v>540000</v>
      </c>
      <c r="N111" s="431"/>
      <c r="O111" s="432"/>
      <c r="P111" s="430">
        <v>540000</v>
      </c>
      <c r="Q111" s="431"/>
      <c r="R111" s="432"/>
      <c r="S111" s="430">
        <v>0</v>
      </c>
      <c r="T111" s="431"/>
      <c r="U111" s="432"/>
      <c r="V111" s="430">
        <v>0</v>
      </c>
      <c r="W111" s="431"/>
      <c r="X111" s="432"/>
      <c r="Y111" s="430">
        <v>0</v>
      </c>
      <c r="Z111" s="431"/>
      <c r="AA111" s="432"/>
      <c r="AB111" s="398">
        <f t="shared" si="4"/>
        <v>0</v>
      </c>
      <c r="AC111" s="399"/>
      <c r="AD111" s="401"/>
      <c r="AE111" s="398">
        <v>540000</v>
      </c>
      <c r="AF111" s="399"/>
      <c r="AG111" s="401"/>
      <c r="AH111" s="398">
        <v>540000</v>
      </c>
      <c r="AI111" s="399"/>
      <c r="AJ111" s="400"/>
      <c r="AK111" s="180"/>
      <c r="AL111" s="89" t="str">
        <f t="shared" si="5"/>
        <v>93705039900000532244</v>
      </c>
      <c r="AM111" s="36" t="s">
        <v>320</v>
      </c>
      <c r="AN111" s="159"/>
      <c r="AO111" s="159"/>
      <c r="AP111" s="159"/>
      <c r="AQ111" s="159"/>
    </row>
    <row r="112" spans="2:43" s="68" customFormat="1" ht="21">
      <c r="B112" s="186" t="s">
        <v>129</v>
      </c>
      <c r="C112" s="92" t="s">
        <v>29</v>
      </c>
      <c r="D112" s="539" t="s">
        <v>321</v>
      </c>
      <c r="E112" s="451"/>
      <c r="F112" s="451"/>
      <c r="G112" s="451"/>
      <c r="H112" s="451"/>
      <c r="I112" s="513"/>
      <c r="J112" s="515" t="s">
        <v>128</v>
      </c>
      <c r="K112" s="515"/>
      <c r="L112" s="169"/>
      <c r="M112" s="430">
        <v>150000</v>
      </c>
      <c r="N112" s="431"/>
      <c r="O112" s="432"/>
      <c r="P112" s="430">
        <v>150000</v>
      </c>
      <c r="Q112" s="431"/>
      <c r="R112" s="432"/>
      <c r="S112" s="430">
        <v>0</v>
      </c>
      <c r="T112" s="431"/>
      <c r="U112" s="432"/>
      <c r="V112" s="430">
        <v>0</v>
      </c>
      <c r="W112" s="431"/>
      <c r="X112" s="432"/>
      <c r="Y112" s="430">
        <v>0</v>
      </c>
      <c r="Z112" s="431"/>
      <c r="AA112" s="432"/>
      <c r="AB112" s="398">
        <f t="shared" si="4"/>
        <v>0</v>
      </c>
      <c r="AC112" s="399"/>
      <c r="AD112" s="401"/>
      <c r="AE112" s="398">
        <v>150000</v>
      </c>
      <c r="AF112" s="399"/>
      <c r="AG112" s="401"/>
      <c r="AH112" s="398">
        <v>150000</v>
      </c>
      <c r="AI112" s="399"/>
      <c r="AJ112" s="400"/>
      <c r="AK112" s="180"/>
      <c r="AL112" s="89" t="str">
        <f t="shared" si="5"/>
        <v>93705039900000533244</v>
      </c>
      <c r="AM112" s="36" t="s">
        <v>322</v>
      </c>
      <c r="AN112" s="159"/>
      <c r="AO112" s="159"/>
      <c r="AP112" s="159"/>
      <c r="AQ112" s="159"/>
    </row>
    <row r="113" spans="2:43" s="68" customFormat="1" ht="31.2">
      <c r="B113" s="186" t="s">
        <v>127</v>
      </c>
      <c r="C113" s="92" t="s">
        <v>29</v>
      </c>
      <c r="D113" s="539" t="s">
        <v>323</v>
      </c>
      <c r="E113" s="451"/>
      <c r="F113" s="451"/>
      <c r="G113" s="451"/>
      <c r="H113" s="451"/>
      <c r="I113" s="513"/>
      <c r="J113" s="515" t="s">
        <v>126</v>
      </c>
      <c r="K113" s="515"/>
      <c r="L113" s="169"/>
      <c r="M113" s="430">
        <v>15000</v>
      </c>
      <c r="N113" s="431"/>
      <c r="O113" s="432"/>
      <c r="P113" s="430">
        <v>15000</v>
      </c>
      <c r="Q113" s="431"/>
      <c r="R113" s="432"/>
      <c r="S113" s="430">
        <v>0</v>
      </c>
      <c r="T113" s="431"/>
      <c r="U113" s="432"/>
      <c r="V113" s="430">
        <v>0</v>
      </c>
      <c r="W113" s="431"/>
      <c r="X113" s="432"/>
      <c r="Y113" s="430">
        <v>0</v>
      </c>
      <c r="Z113" s="431"/>
      <c r="AA113" s="432"/>
      <c r="AB113" s="398">
        <f t="shared" si="4"/>
        <v>0</v>
      </c>
      <c r="AC113" s="399"/>
      <c r="AD113" s="401"/>
      <c r="AE113" s="398">
        <v>15000</v>
      </c>
      <c r="AF113" s="399"/>
      <c r="AG113" s="401"/>
      <c r="AH113" s="398">
        <v>15000</v>
      </c>
      <c r="AI113" s="399"/>
      <c r="AJ113" s="400"/>
      <c r="AK113" s="180"/>
      <c r="AL113" s="89" t="str">
        <f t="shared" si="5"/>
        <v>93705039900000534242</v>
      </c>
      <c r="AM113" s="36" t="s">
        <v>324</v>
      </c>
      <c r="AN113" s="159"/>
      <c r="AO113" s="159"/>
      <c r="AP113" s="159"/>
      <c r="AQ113" s="159"/>
    </row>
    <row r="114" spans="2:43" s="68" customFormat="1" ht="21">
      <c r="B114" s="186" t="s">
        <v>129</v>
      </c>
      <c r="C114" s="92" t="s">
        <v>29</v>
      </c>
      <c r="D114" s="539" t="s">
        <v>323</v>
      </c>
      <c r="E114" s="451"/>
      <c r="F114" s="451"/>
      <c r="G114" s="451"/>
      <c r="H114" s="451"/>
      <c r="I114" s="513"/>
      <c r="J114" s="515" t="s">
        <v>128</v>
      </c>
      <c r="K114" s="515"/>
      <c r="L114" s="169"/>
      <c r="M114" s="430">
        <v>3795000</v>
      </c>
      <c r="N114" s="431"/>
      <c r="O114" s="432"/>
      <c r="P114" s="430">
        <v>3795000</v>
      </c>
      <c r="Q114" s="431"/>
      <c r="R114" s="432"/>
      <c r="S114" s="430">
        <v>229140</v>
      </c>
      <c r="T114" s="431"/>
      <c r="U114" s="432"/>
      <c r="V114" s="430">
        <v>0</v>
      </c>
      <c r="W114" s="431"/>
      <c r="X114" s="432"/>
      <c r="Y114" s="430">
        <v>0</v>
      </c>
      <c r="Z114" s="431"/>
      <c r="AA114" s="432"/>
      <c r="AB114" s="398">
        <f t="shared" si="4"/>
        <v>229140</v>
      </c>
      <c r="AC114" s="399"/>
      <c r="AD114" s="401"/>
      <c r="AE114" s="398">
        <v>3565860</v>
      </c>
      <c r="AF114" s="399"/>
      <c r="AG114" s="401"/>
      <c r="AH114" s="398">
        <v>3565860</v>
      </c>
      <c r="AI114" s="399"/>
      <c r="AJ114" s="400"/>
      <c r="AK114" s="180"/>
      <c r="AL114" s="89" t="str">
        <f t="shared" si="5"/>
        <v>93705039900000534244</v>
      </c>
      <c r="AM114" s="36" t="s">
        <v>325</v>
      </c>
      <c r="AN114" s="159"/>
      <c r="AO114" s="159"/>
      <c r="AP114" s="159"/>
      <c r="AQ114" s="159"/>
    </row>
    <row r="115" spans="2:43" s="68" customFormat="1" ht="21">
      <c r="B115" s="186" t="s">
        <v>129</v>
      </c>
      <c r="C115" s="92" t="s">
        <v>29</v>
      </c>
      <c r="D115" s="539" t="s">
        <v>326</v>
      </c>
      <c r="E115" s="451"/>
      <c r="F115" s="451"/>
      <c r="G115" s="451"/>
      <c r="H115" s="451"/>
      <c r="I115" s="513"/>
      <c r="J115" s="515" t="s">
        <v>128</v>
      </c>
      <c r="K115" s="515"/>
      <c r="L115" s="169"/>
      <c r="M115" s="430">
        <v>50000</v>
      </c>
      <c r="N115" s="431"/>
      <c r="O115" s="432"/>
      <c r="P115" s="430">
        <v>50000</v>
      </c>
      <c r="Q115" s="431"/>
      <c r="R115" s="432"/>
      <c r="S115" s="430">
        <v>24840</v>
      </c>
      <c r="T115" s="431"/>
      <c r="U115" s="432"/>
      <c r="V115" s="430">
        <v>0</v>
      </c>
      <c r="W115" s="431"/>
      <c r="X115" s="432"/>
      <c r="Y115" s="430">
        <v>0</v>
      </c>
      <c r="Z115" s="431"/>
      <c r="AA115" s="432"/>
      <c r="AB115" s="398">
        <f t="shared" si="4"/>
        <v>24840</v>
      </c>
      <c r="AC115" s="399"/>
      <c r="AD115" s="401"/>
      <c r="AE115" s="398">
        <v>25160</v>
      </c>
      <c r="AF115" s="399"/>
      <c r="AG115" s="401"/>
      <c r="AH115" s="398">
        <v>25160</v>
      </c>
      <c r="AI115" s="399"/>
      <c r="AJ115" s="400"/>
      <c r="AK115" s="180"/>
      <c r="AL115" s="89" t="str">
        <f t="shared" si="5"/>
        <v>93706059900000140244</v>
      </c>
      <c r="AM115" s="36" t="s">
        <v>327</v>
      </c>
      <c r="AN115" s="159"/>
      <c r="AO115" s="159"/>
      <c r="AP115" s="159"/>
      <c r="AQ115" s="159"/>
    </row>
    <row r="116" spans="2:43" s="68" customFormat="1">
      <c r="B116" s="186" t="s">
        <v>135</v>
      </c>
      <c r="C116" s="92" t="s">
        <v>29</v>
      </c>
      <c r="D116" s="539" t="s">
        <v>326</v>
      </c>
      <c r="E116" s="451"/>
      <c r="F116" s="451"/>
      <c r="G116" s="451"/>
      <c r="H116" s="451"/>
      <c r="I116" s="513"/>
      <c r="J116" s="515" t="s">
        <v>134</v>
      </c>
      <c r="K116" s="515"/>
      <c r="L116" s="169"/>
      <c r="M116" s="430">
        <v>600000</v>
      </c>
      <c r="N116" s="431"/>
      <c r="O116" s="432"/>
      <c r="P116" s="430">
        <v>600000</v>
      </c>
      <c r="Q116" s="431"/>
      <c r="R116" s="432"/>
      <c r="S116" s="430">
        <v>318084.40000000002</v>
      </c>
      <c r="T116" s="431"/>
      <c r="U116" s="432"/>
      <c r="V116" s="430">
        <v>0</v>
      </c>
      <c r="W116" s="431"/>
      <c r="X116" s="432"/>
      <c r="Y116" s="430">
        <v>0</v>
      </c>
      <c r="Z116" s="431"/>
      <c r="AA116" s="432"/>
      <c r="AB116" s="398">
        <f t="shared" si="4"/>
        <v>318084.40000000002</v>
      </c>
      <c r="AC116" s="399"/>
      <c r="AD116" s="401"/>
      <c r="AE116" s="398">
        <v>281915.59999999998</v>
      </c>
      <c r="AF116" s="399"/>
      <c r="AG116" s="401"/>
      <c r="AH116" s="398">
        <v>281915.59999999998</v>
      </c>
      <c r="AI116" s="399"/>
      <c r="AJ116" s="400"/>
      <c r="AK116" s="180"/>
      <c r="AL116" s="89" t="str">
        <f t="shared" si="5"/>
        <v>93706059900000140853</v>
      </c>
      <c r="AM116" s="36" t="s">
        <v>328</v>
      </c>
      <c r="AN116" s="159"/>
      <c r="AO116" s="159"/>
      <c r="AP116" s="159"/>
      <c r="AQ116" s="159"/>
    </row>
    <row r="117" spans="2:43" s="68" customFormat="1" ht="61.8">
      <c r="B117" s="186" t="s">
        <v>181</v>
      </c>
      <c r="C117" s="92" t="s">
        <v>29</v>
      </c>
      <c r="D117" s="539" t="s">
        <v>329</v>
      </c>
      <c r="E117" s="451"/>
      <c r="F117" s="451"/>
      <c r="G117" s="451"/>
      <c r="H117" s="451"/>
      <c r="I117" s="513"/>
      <c r="J117" s="515" t="s">
        <v>183</v>
      </c>
      <c r="K117" s="515"/>
      <c r="L117" s="169"/>
      <c r="M117" s="430">
        <v>9000000</v>
      </c>
      <c r="N117" s="431"/>
      <c r="O117" s="432"/>
      <c r="P117" s="430">
        <v>9000000</v>
      </c>
      <c r="Q117" s="431"/>
      <c r="R117" s="432"/>
      <c r="S117" s="430">
        <v>2740200</v>
      </c>
      <c r="T117" s="431"/>
      <c r="U117" s="432"/>
      <c r="V117" s="430">
        <v>0</v>
      </c>
      <c r="W117" s="431"/>
      <c r="X117" s="432"/>
      <c r="Y117" s="430">
        <v>0</v>
      </c>
      <c r="Z117" s="431"/>
      <c r="AA117" s="432"/>
      <c r="AB117" s="398">
        <f t="shared" si="4"/>
        <v>2740200</v>
      </c>
      <c r="AC117" s="399"/>
      <c r="AD117" s="401"/>
      <c r="AE117" s="398">
        <v>6259800</v>
      </c>
      <c r="AF117" s="399"/>
      <c r="AG117" s="401"/>
      <c r="AH117" s="398">
        <v>6259800</v>
      </c>
      <c r="AI117" s="399"/>
      <c r="AJ117" s="400"/>
      <c r="AK117" s="180"/>
      <c r="AL117" s="89" t="str">
        <f t="shared" si="5"/>
        <v>93708019900000810611</v>
      </c>
      <c r="AM117" s="36" t="s">
        <v>330</v>
      </c>
      <c r="AN117" s="159"/>
      <c r="AO117" s="159"/>
      <c r="AP117" s="159"/>
      <c r="AQ117" s="159"/>
    </row>
    <row r="118" spans="2:43" s="68" customFormat="1" ht="61.8">
      <c r="B118" s="186" t="s">
        <v>181</v>
      </c>
      <c r="C118" s="92" t="s">
        <v>29</v>
      </c>
      <c r="D118" s="539" t="s">
        <v>331</v>
      </c>
      <c r="E118" s="451"/>
      <c r="F118" s="451"/>
      <c r="G118" s="451"/>
      <c r="H118" s="451"/>
      <c r="I118" s="513"/>
      <c r="J118" s="515" t="s">
        <v>183</v>
      </c>
      <c r="K118" s="515"/>
      <c r="L118" s="169"/>
      <c r="M118" s="430">
        <v>1562400</v>
      </c>
      <c r="N118" s="431"/>
      <c r="O118" s="432"/>
      <c r="P118" s="430">
        <v>1562400</v>
      </c>
      <c r="Q118" s="431"/>
      <c r="R118" s="432"/>
      <c r="S118" s="430">
        <v>260400</v>
      </c>
      <c r="T118" s="431"/>
      <c r="U118" s="432"/>
      <c r="V118" s="430">
        <v>0</v>
      </c>
      <c r="W118" s="431"/>
      <c r="X118" s="432"/>
      <c r="Y118" s="430">
        <v>0</v>
      </c>
      <c r="Z118" s="431"/>
      <c r="AA118" s="432"/>
      <c r="AB118" s="398">
        <f t="shared" si="4"/>
        <v>260400</v>
      </c>
      <c r="AC118" s="399"/>
      <c r="AD118" s="401"/>
      <c r="AE118" s="398">
        <v>1302000</v>
      </c>
      <c r="AF118" s="399"/>
      <c r="AG118" s="401"/>
      <c r="AH118" s="398">
        <v>1302000</v>
      </c>
      <c r="AI118" s="399"/>
      <c r="AJ118" s="400"/>
      <c r="AK118" s="180"/>
      <c r="AL118" s="89" t="str">
        <f t="shared" si="5"/>
        <v>93708019900020430611</v>
      </c>
      <c r="AM118" s="36" t="s">
        <v>332</v>
      </c>
      <c r="AN118" s="159"/>
      <c r="AO118" s="159"/>
      <c r="AP118" s="159"/>
      <c r="AQ118" s="159"/>
    </row>
    <row r="119" spans="2:43" s="68" customFormat="1" ht="21">
      <c r="B119" s="186" t="s">
        <v>186</v>
      </c>
      <c r="C119" s="92" t="s">
        <v>29</v>
      </c>
      <c r="D119" s="539" t="s">
        <v>333</v>
      </c>
      <c r="E119" s="451"/>
      <c r="F119" s="451"/>
      <c r="G119" s="451"/>
      <c r="H119" s="451"/>
      <c r="I119" s="513"/>
      <c r="J119" s="515" t="s">
        <v>188</v>
      </c>
      <c r="K119" s="515"/>
      <c r="L119" s="169"/>
      <c r="M119" s="430">
        <v>4265800</v>
      </c>
      <c r="N119" s="431"/>
      <c r="O119" s="432"/>
      <c r="P119" s="430">
        <v>4265800</v>
      </c>
      <c r="Q119" s="431"/>
      <c r="R119" s="432"/>
      <c r="S119" s="430">
        <v>710000</v>
      </c>
      <c r="T119" s="431"/>
      <c r="U119" s="432"/>
      <c r="V119" s="430">
        <v>0</v>
      </c>
      <c r="W119" s="431"/>
      <c r="X119" s="432"/>
      <c r="Y119" s="430">
        <v>0</v>
      </c>
      <c r="Z119" s="431"/>
      <c r="AA119" s="432"/>
      <c r="AB119" s="398">
        <f t="shared" si="4"/>
        <v>710000</v>
      </c>
      <c r="AC119" s="399"/>
      <c r="AD119" s="401"/>
      <c r="AE119" s="398">
        <v>3555800</v>
      </c>
      <c r="AF119" s="399"/>
      <c r="AG119" s="401"/>
      <c r="AH119" s="398">
        <v>3555800</v>
      </c>
      <c r="AI119" s="399"/>
      <c r="AJ119" s="400"/>
      <c r="AK119" s="180"/>
      <c r="AL119" s="89" t="str">
        <f t="shared" si="5"/>
        <v>93708019900040650612</v>
      </c>
      <c r="AM119" s="36" t="s">
        <v>334</v>
      </c>
      <c r="AN119" s="159"/>
      <c r="AO119" s="159"/>
      <c r="AP119" s="159"/>
      <c r="AQ119" s="159"/>
    </row>
    <row r="120" spans="2:43" s="68" customFormat="1" ht="21">
      <c r="B120" s="186" t="s">
        <v>186</v>
      </c>
      <c r="C120" s="92" t="s">
        <v>29</v>
      </c>
      <c r="D120" s="539" t="s">
        <v>335</v>
      </c>
      <c r="E120" s="451"/>
      <c r="F120" s="451"/>
      <c r="G120" s="451"/>
      <c r="H120" s="451"/>
      <c r="I120" s="513"/>
      <c r="J120" s="515" t="s">
        <v>188</v>
      </c>
      <c r="K120" s="515"/>
      <c r="L120" s="169"/>
      <c r="M120" s="430">
        <v>266800</v>
      </c>
      <c r="N120" s="431"/>
      <c r="O120" s="432"/>
      <c r="P120" s="430">
        <v>266800</v>
      </c>
      <c r="Q120" s="431"/>
      <c r="R120" s="432"/>
      <c r="S120" s="430">
        <v>72600</v>
      </c>
      <c r="T120" s="431"/>
      <c r="U120" s="432"/>
      <c r="V120" s="430">
        <v>0</v>
      </c>
      <c r="W120" s="431"/>
      <c r="X120" s="432"/>
      <c r="Y120" s="430">
        <v>0</v>
      </c>
      <c r="Z120" s="431"/>
      <c r="AA120" s="432"/>
      <c r="AB120" s="398">
        <f t="shared" si="4"/>
        <v>72600</v>
      </c>
      <c r="AC120" s="399"/>
      <c r="AD120" s="401"/>
      <c r="AE120" s="398">
        <v>194200</v>
      </c>
      <c r="AF120" s="399"/>
      <c r="AG120" s="401"/>
      <c r="AH120" s="398">
        <v>194200</v>
      </c>
      <c r="AI120" s="399"/>
      <c r="AJ120" s="400"/>
      <c r="AK120" s="180"/>
      <c r="AL120" s="89" t="str">
        <f t="shared" si="5"/>
        <v>93708019900040660612</v>
      </c>
      <c r="AM120" s="36" t="s">
        <v>336</v>
      </c>
      <c r="AN120" s="159"/>
      <c r="AO120" s="159"/>
      <c r="AP120" s="159"/>
      <c r="AQ120" s="159"/>
    </row>
    <row r="121" spans="2:43" s="68" customFormat="1" ht="21">
      <c r="B121" s="186" t="s">
        <v>186</v>
      </c>
      <c r="C121" s="92" t="s">
        <v>29</v>
      </c>
      <c r="D121" s="539" t="s">
        <v>337</v>
      </c>
      <c r="E121" s="451"/>
      <c r="F121" s="451"/>
      <c r="G121" s="451"/>
      <c r="H121" s="451"/>
      <c r="I121" s="513"/>
      <c r="J121" s="515" t="s">
        <v>188</v>
      </c>
      <c r="K121" s="515"/>
      <c r="L121" s="169"/>
      <c r="M121" s="430">
        <v>409800</v>
      </c>
      <c r="N121" s="431"/>
      <c r="O121" s="432"/>
      <c r="P121" s="430">
        <v>409800</v>
      </c>
      <c r="Q121" s="431"/>
      <c r="R121" s="432"/>
      <c r="S121" s="430">
        <v>116800</v>
      </c>
      <c r="T121" s="431"/>
      <c r="U121" s="432"/>
      <c r="V121" s="430">
        <v>0</v>
      </c>
      <c r="W121" s="431"/>
      <c r="X121" s="432"/>
      <c r="Y121" s="430">
        <v>0</v>
      </c>
      <c r="Z121" s="431"/>
      <c r="AA121" s="432"/>
      <c r="AB121" s="398">
        <f t="shared" si="4"/>
        <v>116800</v>
      </c>
      <c r="AC121" s="399"/>
      <c r="AD121" s="401"/>
      <c r="AE121" s="398">
        <v>293000</v>
      </c>
      <c r="AF121" s="399"/>
      <c r="AG121" s="401"/>
      <c r="AH121" s="398">
        <v>293000</v>
      </c>
      <c r="AI121" s="399"/>
      <c r="AJ121" s="400"/>
      <c r="AK121" s="180"/>
      <c r="AL121" s="89" t="str">
        <f t="shared" si="5"/>
        <v>9371101990P540008612</v>
      </c>
      <c r="AM121" s="36" t="s">
        <v>338</v>
      </c>
      <c r="AN121" s="159"/>
      <c r="AO121" s="159"/>
      <c r="AP121" s="159"/>
      <c r="AQ121" s="159"/>
    </row>
    <row r="122" spans="2:43" s="68" customFormat="1" ht="21">
      <c r="B122" s="186" t="s">
        <v>186</v>
      </c>
      <c r="C122" s="92" t="s">
        <v>29</v>
      </c>
      <c r="D122" s="539" t="s">
        <v>339</v>
      </c>
      <c r="E122" s="451"/>
      <c r="F122" s="451"/>
      <c r="G122" s="451"/>
      <c r="H122" s="451"/>
      <c r="I122" s="513"/>
      <c r="J122" s="515" t="s">
        <v>188</v>
      </c>
      <c r="K122" s="515"/>
      <c r="L122" s="169"/>
      <c r="M122" s="430">
        <v>450800</v>
      </c>
      <c r="N122" s="431"/>
      <c r="O122" s="432"/>
      <c r="P122" s="430">
        <v>450800</v>
      </c>
      <c r="Q122" s="431"/>
      <c r="R122" s="432"/>
      <c r="S122" s="430">
        <v>225400</v>
      </c>
      <c r="T122" s="431"/>
      <c r="U122" s="432"/>
      <c r="V122" s="430">
        <v>0</v>
      </c>
      <c r="W122" s="431"/>
      <c r="X122" s="432"/>
      <c r="Y122" s="430">
        <v>0</v>
      </c>
      <c r="Z122" s="431"/>
      <c r="AA122" s="432"/>
      <c r="AB122" s="398">
        <f t="shared" si="4"/>
        <v>225400</v>
      </c>
      <c r="AC122" s="399"/>
      <c r="AD122" s="401"/>
      <c r="AE122" s="398">
        <v>225400</v>
      </c>
      <c r="AF122" s="399"/>
      <c r="AG122" s="401"/>
      <c r="AH122" s="398">
        <v>225400</v>
      </c>
      <c r="AI122" s="399"/>
      <c r="AJ122" s="400"/>
      <c r="AK122" s="180"/>
      <c r="AL122" s="89" t="str">
        <f t="shared" si="5"/>
        <v>9371101990P5S0008612</v>
      </c>
      <c r="AM122" s="36" t="s">
        <v>340</v>
      </c>
      <c r="AN122" s="159"/>
      <c r="AO122" s="159"/>
      <c r="AP122" s="159"/>
      <c r="AQ122" s="159"/>
    </row>
    <row r="123" spans="2:43" s="68" customFormat="1" ht="21">
      <c r="B123" s="186" t="s">
        <v>186</v>
      </c>
      <c r="C123" s="92" t="s">
        <v>29</v>
      </c>
      <c r="D123" s="539" t="s">
        <v>341</v>
      </c>
      <c r="E123" s="451"/>
      <c r="F123" s="451"/>
      <c r="G123" s="451"/>
      <c r="H123" s="451"/>
      <c r="I123" s="513"/>
      <c r="J123" s="515" t="s">
        <v>188</v>
      </c>
      <c r="K123" s="515"/>
      <c r="L123" s="169"/>
      <c r="M123" s="430">
        <v>23000</v>
      </c>
      <c r="N123" s="431"/>
      <c r="O123" s="432"/>
      <c r="P123" s="430">
        <v>23000</v>
      </c>
      <c r="Q123" s="431"/>
      <c r="R123" s="432"/>
      <c r="S123" s="430">
        <v>23000</v>
      </c>
      <c r="T123" s="431"/>
      <c r="U123" s="432"/>
      <c r="V123" s="430">
        <v>0</v>
      </c>
      <c r="W123" s="431"/>
      <c r="X123" s="432"/>
      <c r="Y123" s="430">
        <v>0</v>
      </c>
      <c r="Z123" s="431"/>
      <c r="AA123" s="432"/>
      <c r="AB123" s="398">
        <f t="shared" si="4"/>
        <v>23000</v>
      </c>
      <c r="AC123" s="399"/>
      <c r="AD123" s="401"/>
      <c r="AE123" s="398">
        <v>0</v>
      </c>
      <c r="AF123" s="399"/>
      <c r="AG123" s="401"/>
      <c r="AH123" s="398">
        <v>0</v>
      </c>
      <c r="AI123" s="399"/>
      <c r="AJ123" s="400"/>
      <c r="AK123" s="180"/>
      <c r="AL123" s="89" t="str">
        <f t="shared" si="5"/>
        <v>93711029900000814612</v>
      </c>
      <c r="AM123" s="36" t="s">
        <v>342</v>
      </c>
      <c r="AN123" s="159"/>
      <c r="AO123" s="159"/>
      <c r="AP123" s="159"/>
      <c r="AQ123" s="159"/>
    </row>
    <row r="124" spans="2:43" s="68" customFormat="1" ht="21">
      <c r="B124" s="186" t="s">
        <v>129</v>
      </c>
      <c r="C124" s="92" t="s">
        <v>29</v>
      </c>
      <c r="D124" s="539" t="s">
        <v>343</v>
      </c>
      <c r="E124" s="451"/>
      <c r="F124" s="451"/>
      <c r="G124" s="451"/>
      <c r="H124" s="451"/>
      <c r="I124" s="513"/>
      <c r="J124" s="515" t="s">
        <v>128</v>
      </c>
      <c r="K124" s="515"/>
      <c r="L124" s="169"/>
      <c r="M124" s="430">
        <v>600000</v>
      </c>
      <c r="N124" s="431"/>
      <c r="O124" s="432"/>
      <c r="P124" s="430">
        <v>600000</v>
      </c>
      <c r="Q124" s="431"/>
      <c r="R124" s="432"/>
      <c r="S124" s="430">
        <v>45490</v>
      </c>
      <c r="T124" s="431"/>
      <c r="U124" s="432"/>
      <c r="V124" s="430">
        <v>0</v>
      </c>
      <c r="W124" s="431"/>
      <c r="X124" s="432"/>
      <c r="Y124" s="430">
        <v>0</v>
      </c>
      <c r="Z124" s="431"/>
      <c r="AA124" s="432"/>
      <c r="AB124" s="398">
        <f t="shared" si="4"/>
        <v>45490</v>
      </c>
      <c r="AC124" s="399"/>
      <c r="AD124" s="401"/>
      <c r="AE124" s="398">
        <v>554510</v>
      </c>
      <c r="AF124" s="399"/>
      <c r="AG124" s="401"/>
      <c r="AH124" s="398">
        <v>554510</v>
      </c>
      <c r="AI124" s="399"/>
      <c r="AJ124" s="400"/>
      <c r="AK124" s="180"/>
      <c r="AL124" s="89" t="str">
        <f t="shared" si="5"/>
        <v>93711029900000910244</v>
      </c>
      <c r="AM124" s="36" t="s">
        <v>344</v>
      </c>
      <c r="AN124" s="159"/>
      <c r="AO124" s="159"/>
      <c r="AP124" s="159"/>
      <c r="AQ124" s="159"/>
    </row>
    <row r="125" spans="2:43" s="68" customFormat="1">
      <c r="B125" s="186" t="s">
        <v>135</v>
      </c>
      <c r="C125" s="92" t="s">
        <v>29</v>
      </c>
      <c r="D125" s="539" t="s">
        <v>343</v>
      </c>
      <c r="E125" s="451"/>
      <c r="F125" s="451"/>
      <c r="G125" s="451"/>
      <c r="H125" s="451"/>
      <c r="I125" s="513"/>
      <c r="J125" s="515" t="s">
        <v>134</v>
      </c>
      <c r="K125" s="515"/>
      <c r="L125" s="169"/>
      <c r="M125" s="430">
        <v>77000</v>
      </c>
      <c r="N125" s="431"/>
      <c r="O125" s="432"/>
      <c r="P125" s="430">
        <v>77000</v>
      </c>
      <c r="Q125" s="431"/>
      <c r="R125" s="432"/>
      <c r="S125" s="430">
        <v>0</v>
      </c>
      <c r="T125" s="431"/>
      <c r="U125" s="432"/>
      <c r="V125" s="430">
        <v>0</v>
      </c>
      <c r="W125" s="431"/>
      <c r="X125" s="432"/>
      <c r="Y125" s="430">
        <v>0</v>
      </c>
      <c r="Z125" s="431"/>
      <c r="AA125" s="432"/>
      <c r="AB125" s="398">
        <f t="shared" si="4"/>
        <v>0</v>
      </c>
      <c r="AC125" s="399"/>
      <c r="AD125" s="401"/>
      <c r="AE125" s="398">
        <v>77000</v>
      </c>
      <c r="AF125" s="399"/>
      <c r="AG125" s="401"/>
      <c r="AH125" s="398">
        <v>77000</v>
      </c>
      <c r="AI125" s="399"/>
      <c r="AJ125" s="400"/>
      <c r="AK125" s="180"/>
      <c r="AL125" s="89" t="str">
        <f t="shared" si="5"/>
        <v>93711029900000910853</v>
      </c>
      <c r="AM125" s="36" t="s">
        <v>345</v>
      </c>
      <c r="AN125" s="159"/>
      <c r="AO125" s="159"/>
      <c r="AP125" s="159"/>
      <c r="AQ125" s="159"/>
    </row>
    <row r="126" spans="2:43" s="68" customFormat="1" ht="21">
      <c r="B126" s="186" t="s">
        <v>129</v>
      </c>
      <c r="C126" s="92" t="s">
        <v>29</v>
      </c>
      <c r="D126" s="539" t="s">
        <v>346</v>
      </c>
      <c r="E126" s="451"/>
      <c r="F126" s="451"/>
      <c r="G126" s="451"/>
      <c r="H126" s="451"/>
      <c r="I126" s="513"/>
      <c r="J126" s="515" t="s">
        <v>128</v>
      </c>
      <c r="K126" s="515"/>
      <c r="L126" s="169"/>
      <c r="M126" s="430">
        <v>682500</v>
      </c>
      <c r="N126" s="431"/>
      <c r="O126" s="432"/>
      <c r="P126" s="430">
        <v>682500</v>
      </c>
      <c r="Q126" s="431"/>
      <c r="R126" s="432"/>
      <c r="S126" s="430">
        <v>0</v>
      </c>
      <c r="T126" s="431"/>
      <c r="U126" s="432"/>
      <c r="V126" s="430">
        <v>0</v>
      </c>
      <c r="W126" s="431"/>
      <c r="X126" s="432"/>
      <c r="Y126" s="430">
        <v>0</v>
      </c>
      <c r="Z126" s="431"/>
      <c r="AA126" s="432"/>
      <c r="AB126" s="398">
        <f t="shared" si="4"/>
        <v>0</v>
      </c>
      <c r="AC126" s="399"/>
      <c r="AD126" s="401"/>
      <c r="AE126" s="398">
        <v>682500</v>
      </c>
      <c r="AF126" s="399"/>
      <c r="AG126" s="401"/>
      <c r="AH126" s="398">
        <v>682500</v>
      </c>
      <c r="AI126" s="399"/>
      <c r="AJ126" s="400"/>
      <c r="AK126" s="180"/>
      <c r="AL126" s="89" t="str">
        <f t="shared" si="5"/>
        <v>9371102990P540006244</v>
      </c>
      <c r="AM126" s="36" t="s">
        <v>347</v>
      </c>
      <c r="AN126" s="159"/>
      <c r="AO126" s="159"/>
      <c r="AP126" s="159"/>
      <c r="AQ126" s="159"/>
    </row>
    <row r="127" spans="2:43" s="68" customFormat="1" ht="21">
      <c r="B127" s="186" t="s">
        <v>129</v>
      </c>
      <c r="C127" s="92" t="s">
        <v>29</v>
      </c>
      <c r="D127" s="539" t="s">
        <v>348</v>
      </c>
      <c r="E127" s="451"/>
      <c r="F127" s="451"/>
      <c r="G127" s="451"/>
      <c r="H127" s="451"/>
      <c r="I127" s="513"/>
      <c r="J127" s="515" t="s">
        <v>128</v>
      </c>
      <c r="K127" s="515"/>
      <c r="L127" s="169"/>
      <c r="M127" s="430">
        <v>68300</v>
      </c>
      <c r="N127" s="431"/>
      <c r="O127" s="432"/>
      <c r="P127" s="430">
        <v>68300</v>
      </c>
      <c r="Q127" s="431"/>
      <c r="R127" s="432"/>
      <c r="S127" s="430">
        <v>0</v>
      </c>
      <c r="T127" s="431"/>
      <c r="U127" s="432"/>
      <c r="V127" s="430">
        <v>0</v>
      </c>
      <c r="W127" s="431"/>
      <c r="X127" s="432"/>
      <c r="Y127" s="430">
        <v>0</v>
      </c>
      <c r="Z127" s="431"/>
      <c r="AA127" s="432"/>
      <c r="AB127" s="398">
        <f t="shared" si="4"/>
        <v>0</v>
      </c>
      <c r="AC127" s="399"/>
      <c r="AD127" s="401"/>
      <c r="AE127" s="398">
        <v>68300</v>
      </c>
      <c r="AF127" s="399"/>
      <c r="AG127" s="401"/>
      <c r="AH127" s="398">
        <v>68300</v>
      </c>
      <c r="AI127" s="399"/>
      <c r="AJ127" s="400"/>
      <c r="AK127" s="180"/>
      <c r="AL127" s="89" t="str">
        <f t="shared" si="5"/>
        <v>9371102990P5S0006244</v>
      </c>
      <c r="AM127" s="36" t="s">
        <v>349</v>
      </c>
      <c r="AN127" s="159"/>
      <c r="AO127" s="159"/>
      <c r="AP127" s="159"/>
      <c r="AQ127" s="159"/>
    </row>
    <row r="128" spans="2:43" s="68" customFormat="1">
      <c r="B128" s="186" t="s">
        <v>155</v>
      </c>
      <c r="C128" s="92" t="s">
        <v>29</v>
      </c>
      <c r="D128" s="539" t="s">
        <v>350</v>
      </c>
      <c r="E128" s="451"/>
      <c r="F128" s="451"/>
      <c r="G128" s="451"/>
      <c r="H128" s="451"/>
      <c r="I128" s="513"/>
      <c r="J128" s="515" t="s">
        <v>157</v>
      </c>
      <c r="K128" s="515"/>
      <c r="L128" s="169"/>
      <c r="M128" s="430">
        <v>3965650.07</v>
      </c>
      <c r="N128" s="431"/>
      <c r="O128" s="432"/>
      <c r="P128" s="430">
        <v>3965650.07</v>
      </c>
      <c r="Q128" s="431"/>
      <c r="R128" s="432"/>
      <c r="S128" s="430">
        <v>3965650.07</v>
      </c>
      <c r="T128" s="431"/>
      <c r="U128" s="432"/>
      <c r="V128" s="430">
        <v>0</v>
      </c>
      <c r="W128" s="431"/>
      <c r="X128" s="432"/>
      <c r="Y128" s="430">
        <v>0</v>
      </c>
      <c r="Z128" s="431"/>
      <c r="AA128" s="432"/>
      <c r="AB128" s="398">
        <f t="shared" si="4"/>
        <v>3965650.07</v>
      </c>
      <c r="AC128" s="399"/>
      <c r="AD128" s="401"/>
      <c r="AE128" s="398">
        <v>0</v>
      </c>
      <c r="AF128" s="399"/>
      <c r="AG128" s="401"/>
      <c r="AH128" s="398">
        <v>0</v>
      </c>
      <c r="AI128" s="399"/>
      <c r="AJ128" s="400"/>
      <c r="AK128" s="180"/>
      <c r="AL128" s="89" t="str">
        <f t="shared" si="5"/>
        <v>93714039900000537540</v>
      </c>
      <c r="AM128" s="36" t="s">
        <v>351</v>
      </c>
      <c r="AN128" s="159"/>
      <c r="AO128" s="159"/>
      <c r="AP128" s="159"/>
      <c r="AQ128" s="159"/>
    </row>
    <row r="129" spans="2:43" s="68" customFormat="1">
      <c r="B129" s="186" t="s">
        <v>155</v>
      </c>
      <c r="C129" s="92" t="s">
        <v>29</v>
      </c>
      <c r="D129" s="539" t="s">
        <v>352</v>
      </c>
      <c r="E129" s="451"/>
      <c r="F129" s="451"/>
      <c r="G129" s="451"/>
      <c r="H129" s="451"/>
      <c r="I129" s="513"/>
      <c r="J129" s="515" t="s">
        <v>157</v>
      </c>
      <c r="K129" s="515"/>
      <c r="L129" s="169"/>
      <c r="M129" s="430">
        <v>142100</v>
      </c>
      <c r="N129" s="431"/>
      <c r="O129" s="432"/>
      <c r="P129" s="430">
        <v>142100</v>
      </c>
      <c r="Q129" s="431"/>
      <c r="R129" s="432"/>
      <c r="S129" s="430">
        <v>0</v>
      </c>
      <c r="T129" s="431"/>
      <c r="U129" s="432"/>
      <c r="V129" s="430">
        <v>0</v>
      </c>
      <c r="W129" s="431"/>
      <c r="X129" s="432"/>
      <c r="Y129" s="430">
        <v>0</v>
      </c>
      <c r="Z129" s="431"/>
      <c r="AA129" s="432"/>
      <c r="AB129" s="398">
        <f t="shared" si="4"/>
        <v>0</v>
      </c>
      <c r="AC129" s="399"/>
      <c r="AD129" s="401"/>
      <c r="AE129" s="398">
        <v>142100</v>
      </c>
      <c r="AF129" s="399"/>
      <c r="AG129" s="401"/>
      <c r="AH129" s="398">
        <v>142100</v>
      </c>
      <c r="AI129" s="399"/>
      <c r="AJ129" s="400"/>
      <c r="AK129" s="180"/>
      <c r="AL129" s="89" t="str">
        <f t="shared" si="5"/>
        <v>93714039900000610540</v>
      </c>
      <c r="AM129" s="36" t="s">
        <v>353</v>
      </c>
      <c r="AN129" s="159"/>
      <c r="AO129" s="159"/>
      <c r="AP129" s="159"/>
      <c r="AQ129" s="159"/>
    </row>
    <row r="130" spans="2:43" s="68" customFormat="1">
      <c r="B130" s="186" t="s">
        <v>155</v>
      </c>
      <c r="C130" s="92" t="s">
        <v>29</v>
      </c>
      <c r="D130" s="539" t="s">
        <v>354</v>
      </c>
      <c r="E130" s="451"/>
      <c r="F130" s="451"/>
      <c r="G130" s="451"/>
      <c r="H130" s="451"/>
      <c r="I130" s="513"/>
      <c r="J130" s="515" t="s">
        <v>157</v>
      </c>
      <c r="K130" s="515"/>
      <c r="L130" s="169"/>
      <c r="M130" s="430">
        <v>4800</v>
      </c>
      <c r="N130" s="431"/>
      <c r="O130" s="432"/>
      <c r="P130" s="430">
        <v>4800</v>
      </c>
      <c r="Q130" s="431"/>
      <c r="R130" s="432"/>
      <c r="S130" s="430">
        <v>0</v>
      </c>
      <c r="T130" s="431"/>
      <c r="U130" s="432"/>
      <c r="V130" s="430">
        <v>0</v>
      </c>
      <c r="W130" s="431"/>
      <c r="X130" s="432"/>
      <c r="Y130" s="430">
        <v>0</v>
      </c>
      <c r="Z130" s="431"/>
      <c r="AA130" s="432"/>
      <c r="AB130" s="398">
        <f t="shared" si="4"/>
        <v>0</v>
      </c>
      <c r="AC130" s="399"/>
      <c r="AD130" s="401"/>
      <c r="AE130" s="398">
        <v>4800</v>
      </c>
      <c r="AF130" s="399"/>
      <c r="AG130" s="401"/>
      <c r="AH130" s="398">
        <v>4800</v>
      </c>
      <c r="AI130" s="399"/>
      <c r="AJ130" s="400"/>
      <c r="AK130" s="180"/>
      <c r="AL130" s="89" t="str">
        <f t="shared" si="5"/>
        <v>93714039900000650540</v>
      </c>
      <c r="AM130" s="36" t="s">
        <v>355</v>
      </c>
      <c r="AN130" s="159"/>
      <c r="AO130" s="159"/>
      <c r="AP130" s="159"/>
      <c r="AQ130" s="159"/>
    </row>
    <row r="131" spans="2:43" s="30" customFormat="1" hidden="1">
      <c r="B131" s="185"/>
      <c r="C131" s="183"/>
      <c r="D131" s="173"/>
      <c r="E131" s="360"/>
      <c r="F131" s="360"/>
      <c r="G131" s="360"/>
      <c r="H131" s="360"/>
      <c r="I131" s="360"/>
      <c r="J131" s="360"/>
      <c r="K131" s="360"/>
      <c r="L131" s="181"/>
      <c r="M131" s="358"/>
      <c r="N131" s="358"/>
      <c r="O131" s="359"/>
      <c r="P131" s="357"/>
      <c r="Q131" s="358"/>
      <c r="R131" s="359"/>
      <c r="S131" s="357"/>
      <c r="T131" s="358"/>
      <c r="U131" s="359"/>
      <c r="V131" s="357"/>
      <c r="W131" s="358"/>
      <c r="X131" s="359"/>
      <c r="Y131" s="405"/>
      <c r="Z131" s="406"/>
      <c r="AA131" s="407"/>
      <c r="AB131" s="357"/>
      <c r="AC131" s="358"/>
      <c r="AD131" s="359"/>
      <c r="AE131" s="357"/>
      <c r="AF131" s="358"/>
      <c r="AG131" s="359"/>
      <c r="AH131" s="357"/>
      <c r="AI131" s="358"/>
      <c r="AJ131" s="412"/>
      <c r="AK131" s="80"/>
      <c r="AL131" s="70"/>
      <c r="AM131" s="159"/>
      <c r="AN131" s="159"/>
      <c r="AO131" s="159"/>
      <c r="AP131" s="159"/>
      <c r="AQ131" s="159"/>
    </row>
    <row r="132" spans="2:43" s="30" customFormat="1" ht="21.6" thickBot="1">
      <c r="B132" s="184" t="s">
        <v>30</v>
      </c>
      <c r="C132" s="94" t="s">
        <v>62</v>
      </c>
      <c r="D132" s="491" t="s">
        <v>24</v>
      </c>
      <c r="E132" s="492"/>
      <c r="F132" s="492"/>
      <c r="G132" s="492"/>
      <c r="H132" s="492"/>
      <c r="I132" s="492"/>
      <c r="J132" s="492"/>
      <c r="K132" s="492"/>
      <c r="L132" s="493"/>
      <c r="M132" s="410" t="s">
        <v>24</v>
      </c>
      <c r="N132" s="410"/>
      <c r="O132" s="410"/>
      <c r="P132" s="410" t="s">
        <v>24</v>
      </c>
      <c r="Q132" s="410"/>
      <c r="R132" s="410"/>
      <c r="S132" s="369">
        <v>5595757.54</v>
      </c>
      <c r="T132" s="369"/>
      <c r="U132" s="369"/>
      <c r="V132" s="369">
        <v>0</v>
      </c>
      <c r="W132" s="369"/>
      <c r="X132" s="369"/>
      <c r="Y132" s="369">
        <v>0</v>
      </c>
      <c r="Z132" s="369"/>
      <c r="AA132" s="369"/>
      <c r="AB132" s="369">
        <v>5595757.54</v>
      </c>
      <c r="AC132" s="369"/>
      <c r="AD132" s="369"/>
      <c r="AE132" s="410" t="s">
        <v>24</v>
      </c>
      <c r="AF132" s="410"/>
      <c r="AG132" s="410"/>
      <c r="AH132" s="410" t="s">
        <v>24</v>
      </c>
      <c r="AI132" s="410"/>
      <c r="AJ132" s="411"/>
      <c r="AK132" s="80"/>
      <c r="AL132" s="70"/>
      <c r="AM132" s="159"/>
      <c r="AN132" s="159"/>
      <c r="AO132" s="159"/>
      <c r="AP132" s="159"/>
      <c r="AQ132" s="159"/>
    </row>
    <row r="133" spans="2:43">
      <c r="AK133" s="2"/>
      <c r="AL133" s="70"/>
      <c r="AM133" s="1"/>
      <c r="AN133" s="1"/>
      <c r="AO133" s="1"/>
      <c r="AP133" s="1"/>
      <c r="AQ133" s="1"/>
    </row>
    <row r="134" spans="2:43" ht="13.8">
      <c r="B134" s="487" t="s">
        <v>60</v>
      </c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87"/>
      <c r="AE134" s="487"/>
      <c r="AF134" s="487"/>
      <c r="AG134" s="488" t="s">
        <v>31</v>
      </c>
      <c r="AH134" s="488"/>
      <c r="AI134" s="488"/>
      <c r="AJ134" s="488"/>
      <c r="AK134" s="180"/>
      <c r="AL134" s="70"/>
      <c r="AM134" s="1"/>
      <c r="AN134" s="1"/>
      <c r="AO134" s="1"/>
      <c r="AP134" s="1"/>
      <c r="AQ134" s="1"/>
    </row>
    <row r="135" spans="2:43">
      <c r="B135" s="22"/>
      <c r="C135" s="42"/>
      <c r="D135" s="42"/>
      <c r="E135" s="42"/>
      <c r="F135" s="42"/>
      <c r="G135" s="42"/>
      <c r="H135" s="42"/>
      <c r="I135" s="42"/>
      <c r="J135" s="42"/>
      <c r="K135" s="23"/>
      <c r="L135" s="87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15"/>
      <c r="Z135" s="25"/>
      <c r="AA135" s="25"/>
      <c r="AB135" s="16"/>
      <c r="AC135" s="25"/>
      <c r="AD135" s="25"/>
      <c r="AF135" s="25"/>
      <c r="AG135" s="25"/>
      <c r="AK135" s="2"/>
      <c r="AL135" s="70"/>
      <c r="AM135" s="1"/>
      <c r="AN135" s="1"/>
      <c r="AO135" s="1"/>
      <c r="AP135" s="1"/>
      <c r="AQ135" s="1"/>
    </row>
    <row r="136" spans="2:43" s="1" customFormat="1" ht="11.25" customHeight="1">
      <c r="B136" s="107"/>
      <c r="C136" s="66"/>
      <c r="D136" s="427" t="s">
        <v>88</v>
      </c>
      <c r="E136" s="427"/>
      <c r="F136" s="427"/>
      <c r="G136" s="427"/>
      <c r="H136" s="427"/>
      <c r="I136" s="427"/>
      <c r="J136" s="427"/>
      <c r="K136" s="427"/>
      <c r="L136" s="427"/>
      <c r="M136" s="376" t="s">
        <v>65</v>
      </c>
      <c r="N136" s="376"/>
      <c r="O136" s="376"/>
      <c r="P136" s="376"/>
      <c r="Q136" s="376" t="s">
        <v>11</v>
      </c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 t="s">
        <v>64</v>
      </c>
      <c r="AH136" s="376"/>
      <c r="AI136" s="376"/>
      <c r="AJ136" s="389"/>
      <c r="AK136" s="73"/>
      <c r="AL136" s="70"/>
    </row>
    <row r="137" spans="2:43" s="1" customFormat="1" ht="10.199999999999999">
      <c r="B137" s="37"/>
      <c r="C137" s="67" t="s">
        <v>12</v>
      </c>
      <c r="D137" s="428"/>
      <c r="E137" s="428"/>
      <c r="F137" s="428"/>
      <c r="G137" s="428"/>
      <c r="H137" s="428"/>
      <c r="I137" s="428"/>
      <c r="J137" s="428"/>
      <c r="K137" s="428"/>
      <c r="L137" s="428"/>
      <c r="M137" s="376"/>
      <c r="N137" s="376"/>
      <c r="O137" s="376"/>
      <c r="P137" s="376"/>
      <c r="Q137" s="376" t="s">
        <v>85</v>
      </c>
      <c r="R137" s="376"/>
      <c r="S137" s="376"/>
      <c r="T137" s="376"/>
      <c r="U137" s="347" t="s">
        <v>67</v>
      </c>
      <c r="V137" s="347"/>
      <c r="W137" s="347"/>
      <c r="X137" s="347"/>
      <c r="Y137" s="366" t="s">
        <v>72</v>
      </c>
      <c r="Z137" s="366"/>
      <c r="AA137" s="366"/>
      <c r="AB137" s="366"/>
      <c r="AC137" s="366" t="s">
        <v>15</v>
      </c>
      <c r="AD137" s="366"/>
      <c r="AE137" s="366"/>
      <c r="AF137" s="366"/>
      <c r="AG137" s="376"/>
      <c r="AH137" s="376"/>
      <c r="AI137" s="376"/>
      <c r="AJ137" s="389"/>
      <c r="AK137" s="73"/>
      <c r="AL137" s="70"/>
    </row>
    <row r="138" spans="2:43" s="1" customFormat="1" ht="10.199999999999999">
      <c r="B138" s="38" t="s">
        <v>13</v>
      </c>
      <c r="C138" s="67" t="s">
        <v>14</v>
      </c>
      <c r="D138" s="428"/>
      <c r="E138" s="428"/>
      <c r="F138" s="428"/>
      <c r="G138" s="428"/>
      <c r="H138" s="428"/>
      <c r="I138" s="428"/>
      <c r="J138" s="428"/>
      <c r="K138" s="428"/>
      <c r="L138" s="428"/>
      <c r="M138" s="376"/>
      <c r="N138" s="376"/>
      <c r="O138" s="376"/>
      <c r="P138" s="376"/>
      <c r="Q138" s="376"/>
      <c r="R138" s="376"/>
      <c r="S138" s="376"/>
      <c r="T138" s="376"/>
      <c r="U138" s="348"/>
      <c r="V138" s="348"/>
      <c r="W138" s="348"/>
      <c r="X138" s="348"/>
      <c r="Y138" s="367"/>
      <c r="Z138" s="367"/>
      <c r="AA138" s="367"/>
      <c r="AB138" s="367"/>
      <c r="AC138" s="367"/>
      <c r="AD138" s="367"/>
      <c r="AE138" s="367"/>
      <c r="AF138" s="367"/>
      <c r="AG138" s="376"/>
      <c r="AH138" s="376"/>
      <c r="AI138" s="376"/>
      <c r="AJ138" s="389"/>
      <c r="AK138" s="73"/>
      <c r="AL138" s="70"/>
    </row>
    <row r="139" spans="2:43" s="1" customFormat="1" ht="10.199999999999999">
      <c r="B139" s="37"/>
      <c r="C139" s="67" t="s">
        <v>16</v>
      </c>
      <c r="D139" s="428"/>
      <c r="E139" s="428"/>
      <c r="F139" s="428"/>
      <c r="G139" s="428"/>
      <c r="H139" s="428"/>
      <c r="I139" s="428"/>
      <c r="J139" s="428"/>
      <c r="K139" s="428"/>
      <c r="L139" s="428"/>
      <c r="M139" s="376"/>
      <c r="N139" s="376"/>
      <c r="O139" s="376"/>
      <c r="P139" s="376"/>
      <c r="Q139" s="376"/>
      <c r="R139" s="376"/>
      <c r="S139" s="376"/>
      <c r="T139" s="376"/>
      <c r="U139" s="348"/>
      <c r="V139" s="348"/>
      <c r="W139" s="348"/>
      <c r="X139" s="348"/>
      <c r="Y139" s="367"/>
      <c r="Z139" s="367"/>
      <c r="AA139" s="367"/>
      <c r="AB139" s="367"/>
      <c r="AC139" s="367"/>
      <c r="AD139" s="367"/>
      <c r="AE139" s="367"/>
      <c r="AF139" s="367"/>
      <c r="AG139" s="376"/>
      <c r="AH139" s="376"/>
      <c r="AI139" s="376"/>
      <c r="AJ139" s="389"/>
      <c r="AK139" s="73"/>
      <c r="AL139" s="70"/>
    </row>
    <row r="140" spans="2:43" s="1" customFormat="1" ht="10.199999999999999">
      <c r="B140" s="37"/>
      <c r="C140" s="67"/>
      <c r="D140" s="429"/>
      <c r="E140" s="429"/>
      <c r="F140" s="429"/>
      <c r="G140" s="429"/>
      <c r="H140" s="429"/>
      <c r="I140" s="429"/>
      <c r="J140" s="429"/>
      <c r="K140" s="429"/>
      <c r="L140" s="429"/>
      <c r="M140" s="376"/>
      <c r="N140" s="376"/>
      <c r="O140" s="376"/>
      <c r="P140" s="376"/>
      <c r="Q140" s="376"/>
      <c r="R140" s="376"/>
      <c r="S140" s="376"/>
      <c r="T140" s="376"/>
      <c r="U140" s="349"/>
      <c r="V140" s="349"/>
      <c r="W140" s="349"/>
      <c r="X140" s="349"/>
      <c r="Y140" s="368"/>
      <c r="Z140" s="368"/>
      <c r="AA140" s="368"/>
      <c r="AB140" s="368"/>
      <c r="AC140" s="368"/>
      <c r="AD140" s="368"/>
      <c r="AE140" s="368"/>
      <c r="AF140" s="368"/>
      <c r="AG140" s="376"/>
      <c r="AH140" s="376"/>
      <c r="AI140" s="376"/>
      <c r="AJ140" s="389"/>
      <c r="AK140" s="73"/>
      <c r="AL140" s="70"/>
    </row>
    <row r="141" spans="2:43" ht="13.8" thickBot="1">
      <c r="B141" s="110">
        <v>1</v>
      </c>
      <c r="C141" s="170">
        <v>2</v>
      </c>
      <c r="D141" s="494">
        <v>3</v>
      </c>
      <c r="E141" s="494"/>
      <c r="F141" s="494"/>
      <c r="G141" s="494"/>
      <c r="H141" s="494"/>
      <c r="I141" s="494"/>
      <c r="J141" s="494"/>
      <c r="K141" s="494"/>
      <c r="L141" s="494"/>
      <c r="M141" s="346" t="s">
        <v>17</v>
      </c>
      <c r="N141" s="346"/>
      <c r="O141" s="346"/>
      <c r="P141" s="346"/>
      <c r="Q141" s="346" t="s">
        <v>18</v>
      </c>
      <c r="R141" s="346"/>
      <c r="S141" s="346"/>
      <c r="T141" s="346"/>
      <c r="U141" s="346" t="s">
        <v>19</v>
      </c>
      <c r="V141" s="346"/>
      <c r="W141" s="346"/>
      <c r="X141" s="346"/>
      <c r="Y141" s="404" t="s">
        <v>20</v>
      </c>
      <c r="Z141" s="404"/>
      <c r="AA141" s="404"/>
      <c r="AB141" s="404"/>
      <c r="AC141" s="346" t="s">
        <v>21</v>
      </c>
      <c r="AD141" s="346"/>
      <c r="AE141" s="346"/>
      <c r="AF141" s="346"/>
      <c r="AG141" s="346" t="s">
        <v>22</v>
      </c>
      <c r="AH141" s="346"/>
      <c r="AI141" s="346"/>
      <c r="AJ141" s="381"/>
      <c r="AK141" s="79"/>
      <c r="AL141" s="70"/>
      <c r="AM141" s="1"/>
      <c r="AN141" s="1"/>
      <c r="AO141" s="1"/>
      <c r="AP141" s="1"/>
      <c r="AQ141" s="1"/>
    </row>
    <row r="142" spans="2:43" ht="21">
      <c r="B142" s="111" t="s">
        <v>32</v>
      </c>
      <c r="C142" s="90" t="s">
        <v>33</v>
      </c>
      <c r="D142" s="351" t="s">
        <v>24</v>
      </c>
      <c r="E142" s="352"/>
      <c r="F142" s="352"/>
      <c r="G142" s="352"/>
      <c r="H142" s="352"/>
      <c r="I142" s="352"/>
      <c r="J142" s="352"/>
      <c r="K142" s="352"/>
      <c r="L142" s="353"/>
      <c r="M142" s="321">
        <v>0</v>
      </c>
      <c r="N142" s="321"/>
      <c r="O142" s="321"/>
      <c r="P142" s="321"/>
      <c r="Q142" s="321">
        <v>-5595757.54</v>
      </c>
      <c r="R142" s="321"/>
      <c r="S142" s="321"/>
      <c r="T142" s="321"/>
      <c r="U142" s="321">
        <v>0</v>
      </c>
      <c r="V142" s="321"/>
      <c r="W142" s="321"/>
      <c r="X142" s="321"/>
      <c r="Y142" s="321">
        <v>0</v>
      </c>
      <c r="Z142" s="321"/>
      <c r="AA142" s="321"/>
      <c r="AB142" s="321"/>
      <c r="AC142" s="321">
        <v>-5595757.54</v>
      </c>
      <c r="AD142" s="321"/>
      <c r="AE142" s="321"/>
      <c r="AF142" s="321"/>
      <c r="AG142" s="321">
        <v>0</v>
      </c>
      <c r="AH142" s="321"/>
      <c r="AI142" s="321"/>
      <c r="AJ142" s="409"/>
      <c r="AK142" s="76"/>
      <c r="AL142" s="70"/>
      <c r="AM142" s="1"/>
      <c r="AN142" s="1"/>
      <c r="AO142" s="1"/>
      <c r="AP142" s="1"/>
      <c r="AQ142" s="1"/>
    </row>
    <row r="143" spans="2:43">
      <c r="B143" s="112" t="s">
        <v>34</v>
      </c>
      <c r="C143" s="91"/>
      <c r="D143" s="354"/>
      <c r="E143" s="355"/>
      <c r="F143" s="355"/>
      <c r="G143" s="355"/>
      <c r="H143" s="355"/>
      <c r="I143" s="355"/>
      <c r="J143" s="355"/>
      <c r="K143" s="355"/>
      <c r="L143" s="356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408"/>
      <c r="AK143" s="76"/>
      <c r="AL143" s="70"/>
      <c r="AM143" s="1"/>
      <c r="AN143" s="1"/>
      <c r="AO143" s="1"/>
      <c r="AP143" s="1"/>
      <c r="AQ143" s="1"/>
    </row>
    <row r="144" spans="2:43" ht="21">
      <c r="B144" s="112" t="s">
        <v>35</v>
      </c>
      <c r="C144" s="95" t="s">
        <v>36</v>
      </c>
      <c r="D144" s="354" t="s">
        <v>24</v>
      </c>
      <c r="E144" s="355"/>
      <c r="F144" s="355"/>
      <c r="G144" s="355"/>
      <c r="H144" s="355"/>
      <c r="I144" s="355"/>
      <c r="J144" s="355"/>
      <c r="K144" s="355"/>
      <c r="L144" s="356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  <c r="AH144" s="350"/>
      <c r="AI144" s="350"/>
      <c r="AJ144" s="402"/>
      <c r="AK144" s="76"/>
      <c r="AL144" s="70"/>
      <c r="AM144" s="1"/>
      <c r="AN144" s="1"/>
      <c r="AO144" s="1"/>
      <c r="AP144" s="1"/>
      <c r="AQ144" s="1"/>
    </row>
    <row r="145" spans="2:43">
      <c r="B145" s="112" t="s">
        <v>37</v>
      </c>
      <c r="C145" s="93"/>
      <c r="D145" s="354"/>
      <c r="E145" s="355"/>
      <c r="F145" s="355"/>
      <c r="G145" s="355"/>
      <c r="H145" s="355"/>
      <c r="I145" s="355"/>
      <c r="J145" s="355"/>
      <c r="K145" s="355"/>
      <c r="L145" s="356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403"/>
      <c r="AK145" s="76"/>
      <c r="AL145" s="70"/>
      <c r="AM145" s="1"/>
      <c r="AN145" s="1"/>
      <c r="AO145" s="1"/>
      <c r="AP145" s="1"/>
      <c r="AQ145" s="1"/>
    </row>
    <row r="146" spans="2:43" s="68" customFormat="1">
      <c r="B146" s="119"/>
      <c r="C146" s="120" t="s">
        <v>36</v>
      </c>
      <c r="D146" s="339"/>
      <c r="E146" s="378"/>
      <c r="F146" s="378"/>
      <c r="G146" s="378"/>
      <c r="H146" s="378"/>
      <c r="I146" s="378"/>
      <c r="J146" s="378"/>
      <c r="K146" s="378"/>
      <c r="L146" s="379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91">
        <f>Q146+U146+Y146</f>
        <v>0</v>
      </c>
      <c r="AD146" s="391"/>
      <c r="AE146" s="391"/>
      <c r="AF146" s="391"/>
      <c r="AG146" s="391"/>
      <c r="AH146" s="391"/>
      <c r="AI146" s="391"/>
      <c r="AJ146" s="393"/>
      <c r="AK146" s="167"/>
      <c r="AL146" s="122" t="str">
        <f>IF(D146="","00000000000000000000",D146)</f>
        <v>00000000000000000000</v>
      </c>
      <c r="AM146" s="128"/>
      <c r="AN146" s="128"/>
      <c r="AO146" s="128"/>
      <c r="AP146" s="128"/>
      <c r="AQ146" s="128"/>
    </row>
    <row r="147" spans="2:43" hidden="1">
      <c r="B147" s="113"/>
      <c r="C147" s="96"/>
      <c r="D147" s="517"/>
      <c r="E147" s="454"/>
      <c r="F147" s="454"/>
      <c r="G147" s="454"/>
      <c r="H147" s="454"/>
      <c r="I147" s="454"/>
      <c r="J147" s="454"/>
      <c r="K147" s="454"/>
      <c r="L147" s="518"/>
      <c r="M147" s="342"/>
      <c r="N147" s="343"/>
      <c r="O147" s="343"/>
      <c r="P147" s="344"/>
      <c r="Q147" s="342"/>
      <c r="R147" s="343"/>
      <c r="S147" s="343"/>
      <c r="T147" s="344"/>
      <c r="U147" s="342"/>
      <c r="V147" s="343"/>
      <c r="W147" s="343"/>
      <c r="X147" s="344"/>
      <c r="Y147" s="342"/>
      <c r="Z147" s="343"/>
      <c r="AA147" s="343"/>
      <c r="AB147" s="344"/>
      <c r="AC147" s="342"/>
      <c r="AD147" s="343"/>
      <c r="AE147" s="343"/>
      <c r="AF147" s="344"/>
      <c r="AG147" s="342"/>
      <c r="AH147" s="343"/>
      <c r="AI147" s="343"/>
      <c r="AJ147" s="489"/>
      <c r="AK147" s="76"/>
      <c r="AL147" s="70"/>
      <c r="AM147" s="1"/>
      <c r="AN147" s="1"/>
      <c r="AO147" s="1"/>
      <c r="AP147" s="1"/>
      <c r="AQ147" s="1"/>
    </row>
    <row r="148" spans="2:43" ht="21">
      <c r="B148" s="112" t="s">
        <v>38</v>
      </c>
      <c r="C148" s="91" t="s">
        <v>39</v>
      </c>
      <c r="D148" s="354" t="s">
        <v>24</v>
      </c>
      <c r="E148" s="355"/>
      <c r="F148" s="355"/>
      <c r="G148" s="355"/>
      <c r="H148" s="355"/>
      <c r="I148" s="355"/>
      <c r="J148" s="355"/>
      <c r="K148" s="355"/>
      <c r="L148" s="356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490"/>
      <c r="AK148" s="76"/>
      <c r="AL148" s="70"/>
      <c r="AM148" s="1"/>
      <c r="AN148" s="1"/>
      <c r="AO148" s="1"/>
      <c r="AP148" s="1"/>
      <c r="AQ148" s="1"/>
    </row>
    <row r="149" spans="2:43">
      <c r="B149" s="112" t="s">
        <v>37</v>
      </c>
      <c r="C149" s="93"/>
      <c r="D149" s="354"/>
      <c r="E149" s="355"/>
      <c r="F149" s="355"/>
      <c r="G149" s="355"/>
      <c r="H149" s="355"/>
      <c r="I149" s="355"/>
      <c r="J149" s="355"/>
      <c r="K149" s="355"/>
      <c r="L149" s="356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403"/>
      <c r="AK149" s="76"/>
      <c r="AL149" s="70"/>
      <c r="AM149" s="1"/>
      <c r="AN149" s="1"/>
      <c r="AO149" s="1"/>
      <c r="AP149" s="1"/>
      <c r="AQ149" s="1"/>
    </row>
    <row r="150" spans="2:43" s="68" customFormat="1">
      <c r="B150" s="119"/>
      <c r="C150" s="120" t="s">
        <v>39</v>
      </c>
      <c r="D150" s="339"/>
      <c r="E150" s="378"/>
      <c r="F150" s="378"/>
      <c r="G150" s="378"/>
      <c r="H150" s="378"/>
      <c r="I150" s="378"/>
      <c r="J150" s="378"/>
      <c r="K150" s="378"/>
      <c r="L150" s="379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91">
        <f>Q150+U150+Y150</f>
        <v>0</v>
      </c>
      <c r="AD150" s="391"/>
      <c r="AE150" s="391"/>
      <c r="AF150" s="391"/>
      <c r="AG150" s="391"/>
      <c r="AH150" s="391"/>
      <c r="AI150" s="391"/>
      <c r="AJ150" s="393"/>
      <c r="AK150" s="167"/>
      <c r="AL150" s="122" t="str">
        <f>IF(D150="","00000000000000000000",D150)</f>
        <v>00000000000000000000</v>
      </c>
      <c r="AM150" s="128"/>
      <c r="AN150" s="128"/>
      <c r="AO150" s="128"/>
      <c r="AP150" s="128"/>
      <c r="AQ150" s="128"/>
    </row>
    <row r="151" spans="2:43" hidden="1">
      <c r="B151" s="113"/>
      <c r="C151" s="99"/>
      <c r="D151" s="517"/>
      <c r="E151" s="454"/>
      <c r="F151" s="454"/>
      <c r="G151" s="454"/>
      <c r="H151" s="454"/>
      <c r="I151" s="454"/>
      <c r="J151" s="454"/>
      <c r="K151" s="454"/>
      <c r="L151" s="518"/>
      <c r="M151" s="370"/>
      <c r="N151" s="371"/>
      <c r="O151" s="371"/>
      <c r="P151" s="372"/>
      <c r="Q151" s="370"/>
      <c r="R151" s="371"/>
      <c r="S151" s="371"/>
      <c r="T151" s="372"/>
      <c r="U151" s="370"/>
      <c r="V151" s="371"/>
      <c r="W151" s="371"/>
      <c r="X151" s="372"/>
      <c r="Y151" s="370"/>
      <c r="Z151" s="371"/>
      <c r="AA151" s="371"/>
      <c r="AB151" s="372"/>
      <c r="AC151" s="370"/>
      <c r="AD151" s="371"/>
      <c r="AE151" s="371"/>
      <c r="AF151" s="372"/>
      <c r="AG151" s="370"/>
      <c r="AH151" s="371"/>
      <c r="AI151" s="371"/>
      <c r="AJ151" s="520"/>
      <c r="AK151" s="82"/>
      <c r="AL151" s="70"/>
      <c r="AM151" s="1"/>
      <c r="AN151" s="1"/>
      <c r="AO151" s="1"/>
      <c r="AP151" s="1"/>
      <c r="AQ151" s="1"/>
    </row>
    <row r="152" spans="2:43">
      <c r="B152" s="112" t="s">
        <v>40</v>
      </c>
      <c r="C152" s="91" t="s">
        <v>41</v>
      </c>
      <c r="D152" s="354" t="s">
        <v>24</v>
      </c>
      <c r="E152" s="355"/>
      <c r="F152" s="355"/>
      <c r="G152" s="355"/>
      <c r="H152" s="355"/>
      <c r="I152" s="355"/>
      <c r="J152" s="355"/>
      <c r="K152" s="355"/>
      <c r="L152" s="356"/>
      <c r="M152" s="337"/>
      <c r="N152" s="337"/>
      <c r="O152" s="337"/>
      <c r="P152" s="337"/>
      <c r="Q152" s="330" t="s">
        <v>24</v>
      </c>
      <c r="R152" s="330"/>
      <c r="S152" s="330"/>
      <c r="T152" s="330"/>
      <c r="U152" s="328">
        <v>0</v>
      </c>
      <c r="V152" s="328"/>
      <c r="W152" s="328"/>
      <c r="X152" s="328"/>
      <c r="Y152" s="328">
        <v>0</v>
      </c>
      <c r="Z152" s="328"/>
      <c r="AA152" s="328"/>
      <c r="AB152" s="328"/>
      <c r="AC152" s="328">
        <v>0</v>
      </c>
      <c r="AD152" s="328"/>
      <c r="AE152" s="328"/>
      <c r="AF152" s="328"/>
      <c r="AG152" s="328">
        <v>0</v>
      </c>
      <c r="AH152" s="328"/>
      <c r="AI152" s="328"/>
      <c r="AJ152" s="490"/>
      <c r="AK152" s="76"/>
      <c r="AL152" s="70"/>
      <c r="AM152" s="1"/>
      <c r="AN152" s="1"/>
      <c r="AO152" s="1"/>
      <c r="AP152" s="1"/>
      <c r="AQ152" s="1"/>
    </row>
    <row r="153" spans="2:43">
      <c r="B153" s="112" t="s">
        <v>93</v>
      </c>
      <c r="C153" s="91" t="s">
        <v>42</v>
      </c>
      <c r="D153" s="354" t="s">
        <v>92</v>
      </c>
      <c r="E153" s="355"/>
      <c r="F153" s="355"/>
      <c r="G153" s="355"/>
      <c r="H153" s="355"/>
      <c r="I153" s="355"/>
      <c r="J153" s="355"/>
      <c r="K153" s="355"/>
      <c r="L153" s="356"/>
      <c r="M153" s="328"/>
      <c r="N153" s="328"/>
      <c r="O153" s="328"/>
      <c r="P153" s="328"/>
      <c r="Q153" s="330" t="s">
        <v>92</v>
      </c>
      <c r="R153" s="330"/>
      <c r="S153" s="330"/>
      <c r="T153" s="330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30" t="s">
        <v>92</v>
      </c>
      <c r="AH153" s="330"/>
      <c r="AI153" s="330"/>
      <c r="AJ153" s="380"/>
      <c r="AK153" s="82"/>
      <c r="AL153" s="182"/>
      <c r="AM153" s="1"/>
      <c r="AN153" s="1"/>
      <c r="AO153" s="1"/>
      <c r="AP153" s="1"/>
      <c r="AQ153" s="1"/>
    </row>
    <row r="154" spans="2:43" s="68" customFormat="1">
      <c r="B154" s="119"/>
      <c r="C154" s="120" t="s">
        <v>42</v>
      </c>
      <c r="D154" s="339"/>
      <c r="E154" s="378"/>
      <c r="F154" s="378"/>
      <c r="G154" s="378"/>
      <c r="H154" s="378"/>
      <c r="I154" s="378"/>
      <c r="J154" s="378"/>
      <c r="K154" s="378"/>
      <c r="L154" s="379"/>
      <c r="M154" s="341"/>
      <c r="N154" s="341"/>
      <c r="O154" s="341"/>
      <c r="P154" s="341"/>
      <c r="Q154" s="338" t="s">
        <v>24</v>
      </c>
      <c r="R154" s="338"/>
      <c r="S154" s="338"/>
      <c r="T154" s="338"/>
      <c r="U154" s="323"/>
      <c r="V154" s="323"/>
      <c r="W154" s="323"/>
      <c r="X154" s="323"/>
      <c r="Y154" s="323"/>
      <c r="Z154" s="323"/>
      <c r="AA154" s="323"/>
      <c r="AB154" s="323"/>
      <c r="AC154" s="391">
        <f>U154+Y154</f>
        <v>0</v>
      </c>
      <c r="AD154" s="391"/>
      <c r="AE154" s="391"/>
      <c r="AF154" s="391"/>
      <c r="AG154" s="338" t="s">
        <v>24</v>
      </c>
      <c r="AH154" s="338"/>
      <c r="AI154" s="338"/>
      <c r="AJ154" s="392"/>
      <c r="AK154" s="167"/>
      <c r="AL154" s="122" t="str">
        <f>IF(D154="","00000000000000000000",D154)</f>
        <v>00000000000000000000</v>
      </c>
      <c r="AM154" s="128"/>
      <c r="AN154" s="128"/>
      <c r="AO154" s="128"/>
      <c r="AP154" s="128"/>
      <c r="AQ154" s="168"/>
    </row>
    <row r="155" spans="2:43">
      <c r="B155" s="112" t="s">
        <v>91</v>
      </c>
      <c r="C155" s="91" t="s">
        <v>43</v>
      </c>
      <c r="D155" s="354" t="s">
        <v>92</v>
      </c>
      <c r="E155" s="355"/>
      <c r="F155" s="355"/>
      <c r="G155" s="355"/>
      <c r="H155" s="355"/>
      <c r="I155" s="355"/>
      <c r="J155" s="355"/>
      <c r="K155" s="355"/>
      <c r="L155" s="356"/>
      <c r="M155" s="328"/>
      <c r="N155" s="328"/>
      <c r="O155" s="328"/>
      <c r="P155" s="328"/>
      <c r="Q155" s="330" t="s">
        <v>92</v>
      </c>
      <c r="R155" s="330"/>
      <c r="S155" s="330"/>
      <c r="T155" s="330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30" t="s">
        <v>92</v>
      </c>
      <c r="AH155" s="330"/>
      <c r="AI155" s="330"/>
      <c r="AJ155" s="380"/>
      <c r="AK155" s="82"/>
      <c r="AL155" s="182"/>
      <c r="AM155" s="159"/>
      <c r="AN155" s="159"/>
      <c r="AO155" s="159"/>
      <c r="AP155" s="159"/>
      <c r="AQ155" s="1"/>
    </row>
    <row r="156" spans="2:43">
      <c r="B156" s="119"/>
      <c r="C156" s="120" t="s">
        <v>43</v>
      </c>
      <c r="D156" s="339"/>
      <c r="E156" s="378"/>
      <c r="F156" s="378"/>
      <c r="G156" s="378"/>
      <c r="H156" s="378"/>
      <c r="I156" s="378"/>
      <c r="J156" s="378"/>
      <c r="K156" s="378"/>
      <c r="L156" s="379"/>
      <c r="M156" s="341"/>
      <c r="N156" s="341"/>
      <c r="O156" s="341"/>
      <c r="P156" s="341"/>
      <c r="Q156" s="338" t="s">
        <v>24</v>
      </c>
      <c r="R156" s="338"/>
      <c r="S156" s="338"/>
      <c r="T156" s="338"/>
      <c r="U156" s="323"/>
      <c r="V156" s="323"/>
      <c r="W156" s="323"/>
      <c r="X156" s="323"/>
      <c r="Y156" s="323"/>
      <c r="Z156" s="323"/>
      <c r="AA156" s="323"/>
      <c r="AB156" s="323"/>
      <c r="AC156" s="391">
        <f>U156+Y156</f>
        <v>0</v>
      </c>
      <c r="AD156" s="391"/>
      <c r="AE156" s="391"/>
      <c r="AF156" s="391"/>
      <c r="AG156" s="338" t="s">
        <v>24</v>
      </c>
      <c r="AH156" s="338"/>
      <c r="AI156" s="338"/>
      <c r="AJ156" s="392"/>
      <c r="AK156" s="121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4"/>
    </row>
    <row r="157" spans="2:43" ht="21">
      <c r="B157" s="112" t="s">
        <v>44</v>
      </c>
      <c r="C157" s="91" t="s">
        <v>45</v>
      </c>
      <c r="D157" s="354" t="s">
        <v>24</v>
      </c>
      <c r="E157" s="355"/>
      <c r="F157" s="355"/>
      <c r="G157" s="355"/>
      <c r="H157" s="355"/>
      <c r="I157" s="355"/>
      <c r="J157" s="355"/>
      <c r="K157" s="355"/>
      <c r="L157" s="356"/>
      <c r="M157" s="330" t="s">
        <v>24</v>
      </c>
      <c r="N157" s="330"/>
      <c r="O157" s="330"/>
      <c r="P157" s="330"/>
      <c r="Q157" s="361">
        <f>Q158</f>
        <v>-5595757.54</v>
      </c>
      <c r="R157" s="362"/>
      <c r="S157" s="362"/>
      <c r="T157" s="363"/>
      <c r="U157" s="361">
        <f>U158+U172</f>
        <v>0</v>
      </c>
      <c r="V157" s="362"/>
      <c r="W157" s="362"/>
      <c r="X157" s="363"/>
      <c r="Y157" s="361">
        <f>Y172</f>
        <v>0</v>
      </c>
      <c r="Z157" s="362"/>
      <c r="AA157" s="362"/>
      <c r="AB157" s="363"/>
      <c r="AC157" s="361">
        <f>AC158+AC172</f>
        <v>-5595757.54</v>
      </c>
      <c r="AD157" s="362"/>
      <c r="AE157" s="362"/>
      <c r="AF157" s="363"/>
      <c r="AG157" s="330" t="s">
        <v>24</v>
      </c>
      <c r="AH157" s="330"/>
      <c r="AI157" s="330"/>
      <c r="AJ157" s="380"/>
      <c r="AK157" s="82"/>
      <c r="AL157" s="182"/>
      <c r="AM157" s="159"/>
      <c r="AN157" s="159"/>
      <c r="AO157" s="159"/>
      <c r="AP157" s="159"/>
      <c r="AQ157" s="1"/>
    </row>
    <row r="158" spans="2:43" ht="31.2">
      <c r="B158" s="112" t="s">
        <v>46</v>
      </c>
      <c r="C158" s="91" t="s">
        <v>47</v>
      </c>
      <c r="D158" s="354" t="s">
        <v>24</v>
      </c>
      <c r="E158" s="355"/>
      <c r="F158" s="355"/>
      <c r="G158" s="355"/>
      <c r="H158" s="355"/>
      <c r="I158" s="355"/>
      <c r="J158" s="355"/>
      <c r="K158" s="355"/>
      <c r="L158" s="356"/>
      <c r="M158" s="330" t="s">
        <v>24</v>
      </c>
      <c r="N158" s="330"/>
      <c r="O158" s="330"/>
      <c r="P158" s="330"/>
      <c r="Q158" s="328">
        <f>SUM(Q160:Q161)</f>
        <v>-5595757.54</v>
      </c>
      <c r="R158" s="328"/>
      <c r="S158" s="328"/>
      <c r="T158" s="328"/>
      <c r="U158" s="328">
        <f>SUM(U160:U161)</f>
        <v>0</v>
      </c>
      <c r="V158" s="328"/>
      <c r="W158" s="328"/>
      <c r="X158" s="328"/>
      <c r="Y158" s="330" t="s">
        <v>24</v>
      </c>
      <c r="Z158" s="330"/>
      <c r="AA158" s="330"/>
      <c r="AB158" s="330"/>
      <c r="AC158" s="328">
        <f>SUM(AC160:AC161)</f>
        <v>-5595757.54</v>
      </c>
      <c r="AD158" s="328"/>
      <c r="AE158" s="328"/>
      <c r="AF158" s="328"/>
      <c r="AG158" s="330" t="s">
        <v>24</v>
      </c>
      <c r="AH158" s="330"/>
      <c r="AI158" s="330"/>
      <c r="AJ158" s="380"/>
      <c r="AK158" s="82"/>
      <c r="AL158" s="182"/>
      <c r="AM158" s="159"/>
      <c r="AN158" s="159"/>
      <c r="AO158" s="159"/>
      <c r="AP158" s="159"/>
      <c r="AQ158" s="1"/>
    </row>
    <row r="159" spans="2:43">
      <c r="B159" s="112" t="s">
        <v>37</v>
      </c>
      <c r="C159" s="91"/>
      <c r="D159" s="354"/>
      <c r="E159" s="355"/>
      <c r="F159" s="355"/>
      <c r="G159" s="355"/>
      <c r="H159" s="355"/>
      <c r="I159" s="355"/>
      <c r="J159" s="355"/>
      <c r="K159" s="355"/>
      <c r="L159" s="356"/>
      <c r="M159" s="325"/>
      <c r="N159" s="326"/>
      <c r="O159" s="326"/>
      <c r="P159" s="327"/>
      <c r="Q159" s="325"/>
      <c r="R159" s="326"/>
      <c r="S159" s="326"/>
      <c r="T159" s="327"/>
      <c r="U159" s="325"/>
      <c r="V159" s="326"/>
      <c r="W159" s="326"/>
      <c r="X159" s="327"/>
      <c r="Y159" s="325"/>
      <c r="Z159" s="326"/>
      <c r="AA159" s="326"/>
      <c r="AB159" s="327"/>
      <c r="AC159" s="325"/>
      <c r="AD159" s="326"/>
      <c r="AE159" s="326"/>
      <c r="AF159" s="327"/>
      <c r="AG159" s="325"/>
      <c r="AH159" s="326"/>
      <c r="AI159" s="326"/>
      <c r="AJ159" s="388"/>
      <c r="AK159" s="82"/>
      <c r="AL159" s="182"/>
      <c r="AM159" s="159"/>
      <c r="AN159" s="159"/>
      <c r="AO159" s="159"/>
      <c r="AP159" s="159"/>
      <c r="AQ159" s="1"/>
    </row>
    <row r="160" spans="2:43" ht="21">
      <c r="B160" s="112" t="s">
        <v>48</v>
      </c>
      <c r="C160" s="95" t="s">
        <v>49</v>
      </c>
      <c r="D160" s="354" t="s">
        <v>24</v>
      </c>
      <c r="E160" s="355"/>
      <c r="F160" s="355"/>
      <c r="G160" s="355"/>
      <c r="H160" s="355"/>
      <c r="I160" s="355"/>
      <c r="J160" s="355"/>
      <c r="K160" s="355"/>
      <c r="L160" s="356"/>
      <c r="M160" s="365" t="s">
        <v>24</v>
      </c>
      <c r="N160" s="365"/>
      <c r="O160" s="365"/>
      <c r="P160" s="365"/>
      <c r="Q160" s="390">
        <v>-17799816.289999999</v>
      </c>
      <c r="R160" s="390"/>
      <c r="S160" s="390"/>
      <c r="T160" s="390"/>
      <c r="U160" s="390">
        <v>0</v>
      </c>
      <c r="V160" s="390"/>
      <c r="W160" s="390"/>
      <c r="X160" s="390"/>
      <c r="Y160" s="365" t="s">
        <v>24</v>
      </c>
      <c r="Z160" s="365"/>
      <c r="AA160" s="365"/>
      <c r="AB160" s="365"/>
      <c r="AC160" s="398">
        <f>Q160+U160</f>
        <v>-17799816.289999999</v>
      </c>
      <c r="AD160" s="399"/>
      <c r="AE160" s="399"/>
      <c r="AF160" s="401"/>
      <c r="AG160" s="365" t="s">
        <v>24</v>
      </c>
      <c r="AH160" s="365"/>
      <c r="AI160" s="365"/>
      <c r="AJ160" s="397"/>
      <c r="AK160" s="163"/>
      <c r="AL160" s="160"/>
      <c r="AM160" s="160"/>
      <c r="AN160" s="160"/>
      <c r="AO160" s="160"/>
      <c r="AP160" s="160"/>
      <c r="AQ160" s="1"/>
    </row>
    <row r="161" spans="2:43" ht="21.6" thickBot="1">
      <c r="B161" s="112" t="s">
        <v>50</v>
      </c>
      <c r="C161" s="94" t="s">
        <v>51</v>
      </c>
      <c r="D161" s="491" t="s">
        <v>24</v>
      </c>
      <c r="E161" s="492"/>
      <c r="F161" s="492"/>
      <c r="G161" s="492"/>
      <c r="H161" s="492"/>
      <c r="I161" s="492"/>
      <c r="J161" s="492"/>
      <c r="K161" s="492"/>
      <c r="L161" s="493"/>
      <c r="M161" s="332" t="s">
        <v>24</v>
      </c>
      <c r="N161" s="332"/>
      <c r="O161" s="332"/>
      <c r="P161" s="332"/>
      <c r="Q161" s="519">
        <v>12204058.75</v>
      </c>
      <c r="R161" s="519"/>
      <c r="S161" s="519"/>
      <c r="T161" s="519"/>
      <c r="U161" s="519">
        <v>0</v>
      </c>
      <c r="V161" s="519"/>
      <c r="W161" s="519"/>
      <c r="X161" s="519"/>
      <c r="Y161" s="332" t="s">
        <v>24</v>
      </c>
      <c r="Z161" s="332"/>
      <c r="AA161" s="332"/>
      <c r="AB161" s="332"/>
      <c r="AC161" s="394">
        <f>Q161+U161</f>
        <v>12204058.75</v>
      </c>
      <c r="AD161" s="394"/>
      <c r="AE161" s="394"/>
      <c r="AF161" s="394"/>
      <c r="AG161" s="332" t="s">
        <v>24</v>
      </c>
      <c r="AH161" s="332"/>
      <c r="AI161" s="332"/>
      <c r="AJ161" s="396"/>
      <c r="AK161" s="163"/>
      <c r="AL161" s="160"/>
      <c r="AM161" s="160"/>
      <c r="AN161" s="160"/>
      <c r="AO161" s="160"/>
      <c r="AP161" s="160"/>
      <c r="AQ161" s="1"/>
    </row>
    <row r="162" spans="2:43">
      <c r="B162" s="45"/>
      <c r="C162" s="32"/>
      <c r="D162" s="32"/>
      <c r="E162" s="32"/>
      <c r="F162" s="32"/>
      <c r="G162" s="32"/>
      <c r="H162" s="32"/>
      <c r="I162" s="32"/>
      <c r="J162" s="3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47"/>
      <c r="Z162" s="182"/>
      <c r="AA162" s="182"/>
      <c r="AB162" s="182"/>
      <c r="AC162" s="182"/>
      <c r="AD162" s="182"/>
      <c r="AF162" s="182"/>
      <c r="AG162" s="182"/>
      <c r="AK162" s="34"/>
      <c r="AL162" s="160"/>
      <c r="AM162" s="160"/>
      <c r="AN162" s="160"/>
      <c r="AO162" s="160"/>
      <c r="AP162" s="160"/>
      <c r="AQ162" s="1"/>
    </row>
    <row r="163" spans="2:43">
      <c r="B163" s="45"/>
      <c r="C163" s="32"/>
      <c r="D163" s="32"/>
      <c r="E163" s="32"/>
      <c r="F163" s="32"/>
      <c r="G163" s="32"/>
      <c r="H163" s="32"/>
      <c r="I163" s="32"/>
      <c r="J163" s="3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47"/>
      <c r="Z163" s="182"/>
      <c r="AA163" s="182"/>
      <c r="AB163" s="182"/>
      <c r="AC163" s="182"/>
      <c r="AD163" s="182"/>
      <c r="AF163" s="182"/>
      <c r="AG163" s="182"/>
      <c r="AK163" s="77"/>
      <c r="AL163" s="160"/>
      <c r="AM163" s="160"/>
      <c r="AN163" s="160"/>
      <c r="AO163" s="160"/>
      <c r="AP163" s="160"/>
      <c r="AQ163" s="1"/>
    </row>
    <row r="164" spans="2:43">
      <c r="B164" s="45"/>
      <c r="C164" s="32"/>
      <c r="D164" s="32"/>
      <c r="E164" s="32"/>
      <c r="F164" s="32"/>
      <c r="G164" s="32"/>
      <c r="H164" s="32"/>
      <c r="I164" s="32"/>
      <c r="J164" s="32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AC164" s="180"/>
      <c r="AD164" s="180"/>
      <c r="AF164" s="180"/>
      <c r="AG164" s="395" t="s">
        <v>61</v>
      </c>
      <c r="AH164" s="395"/>
      <c r="AI164" s="395"/>
      <c r="AJ164" s="395"/>
      <c r="AK164" s="161"/>
      <c r="AL164" s="160"/>
      <c r="AM164" s="160"/>
      <c r="AN164" s="160"/>
      <c r="AO164" s="160"/>
      <c r="AP164" s="160"/>
      <c r="AQ164" s="1"/>
    </row>
    <row r="165" spans="2:43">
      <c r="B165" s="49"/>
      <c r="C165" s="50"/>
      <c r="D165" s="50"/>
      <c r="E165" s="50"/>
      <c r="F165" s="50"/>
      <c r="G165" s="50"/>
      <c r="H165" s="50"/>
      <c r="I165" s="50"/>
      <c r="J165" s="50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51"/>
      <c r="Z165" s="18"/>
      <c r="AA165" s="18"/>
      <c r="AB165" s="18"/>
      <c r="AC165" s="18"/>
      <c r="AD165" s="18"/>
      <c r="AF165" s="18"/>
      <c r="AG165" s="18"/>
      <c r="AK165" s="161"/>
      <c r="AL165" s="160"/>
      <c r="AM165" s="160"/>
      <c r="AN165" s="160"/>
      <c r="AO165" s="160"/>
      <c r="AP165" s="160"/>
      <c r="AQ165" s="1"/>
    </row>
    <row r="166" spans="2:43" s="1" customFormat="1" ht="12.75" customHeight="1">
      <c r="B166" s="107"/>
      <c r="C166" s="66"/>
      <c r="D166" s="427" t="s">
        <v>57</v>
      </c>
      <c r="E166" s="427"/>
      <c r="F166" s="427"/>
      <c r="G166" s="427"/>
      <c r="H166" s="427"/>
      <c r="I166" s="427"/>
      <c r="J166" s="427"/>
      <c r="K166" s="427"/>
      <c r="L166" s="427"/>
      <c r="M166" s="376" t="s">
        <v>65</v>
      </c>
      <c r="N166" s="376"/>
      <c r="O166" s="376"/>
      <c r="P166" s="376"/>
      <c r="Q166" s="376" t="s">
        <v>11</v>
      </c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 t="s">
        <v>64</v>
      </c>
      <c r="AH166" s="376"/>
      <c r="AI166" s="376"/>
      <c r="AJ166" s="389"/>
      <c r="AK166" s="161"/>
      <c r="AL166" s="160"/>
      <c r="AM166" s="160"/>
      <c r="AN166" s="160"/>
      <c r="AO166" s="160"/>
      <c r="AP166" s="160"/>
    </row>
    <row r="167" spans="2:43" s="1" customFormat="1" ht="10.199999999999999">
      <c r="B167" s="37"/>
      <c r="C167" s="67" t="s">
        <v>12</v>
      </c>
      <c r="D167" s="428"/>
      <c r="E167" s="428"/>
      <c r="F167" s="428"/>
      <c r="G167" s="428"/>
      <c r="H167" s="428"/>
      <c r="I167" s="428"/>
      <c r="J167" s="428"/>
      <c r="K167" s="428"/>
      <c r="L167" s="428"/>
      <c r="M167" s="376"/>
      <c r="N167" s="376"/>
      <c r="O167" s="376"/>
      <c r="P167" s="376"/>
      <c r="Q167" s="376" t="s">
        <v>71</v>
      </c>
      <c r="R167" s="376"/>
      <c r="S167" s="376"/>
      <c r="T167" s="376"/>
      <c r="U167" s="347" t="s">
        <v>67</v>
      </c>
      <c r="V167" s="347"/>
      <c r="W167" s="347"/>
      <c r="X167" s="347"/>
      <c r="Y167" s="366" t="s">
        <v>72</v>
      </c>
      <c r="Z167" s="366"/>
      <c r="AA167" s="366"/>
      <c r="AB167" s="366"/>
      <c r="AC167" s="366" t="s">
        <v>15</v>
      </c>
      <c r="AD167" s="366"/>
      <c r="AE167" s="366"/>
      <c r="AF167" s="366"/>
      <c r="AG167" s="376"/>
      <c r="AH167" s="376"/>
      <c r="AI167" s="376"/>
      <c r="AJ167" s="389"/>
      <c r="AK167" s="161"/>
      <c r="AL167" s="160"/>
      <c r="AM167" s="160"/>
      <c r="AN167" s="160"/>
      <c r="AO167" s="160"/>
      <c r="AP167" s="160"/>
    </row>
    <row r="168" spans="2:43" s="1" customFormat="1" ht="10.199999999999999">
      <c r="B168" s="38" t="s">
        <v>13</v>
      </c>
      <c r="C168" s="67" t="s">
        <v>14</v>
      </c>
      <c r="D168" s="428"/>
      <c r="E168" s="428"/>
      <c r="F168" s="428"/>
      <c r="G168" s="428"/>
      <c r="H168" s="428"/>
      <c r="I168" s="428"/>
      <c r="J168" s="428"/>
      <c r="K168" s="428"/>
      <c r="L168" s="428"/>
      <c r="M168" s="376"/>
      <c r="N168" s="376"/>
      <c r="O168" s="376"/>
      <c r="P168" s="376"/>
      <c r="Q168" s="376"/>
      <c r="R168" s="376"/>
      <c r="S168" s="376"/>
      <c r="T168" s="376"/>
      <c r="U168" s="348"/>
      <c r="V168" s="348"/>
      <c r="W168" s="348"/>
      <c r="X168" s="348"/>
      <c r="Y168" s="367"/>
      <c r="Z168" s="367"/>
      <c r="AA168" s="367"/>
      <c r="AB168" s="367"/>
      <c r="AC168" s="367"/>
      <c r="AD168" s="367"/>
      <c r="AE168" s="367"/>
      <c r="AF168" s="367"/>
      <c r="AG168" s="376"/>
      <c r="AH168" s="376"/>
      <c r="AI168" s="376"/>
      <c r="AJ168" s="389"/>
      <c r="AK168" s="161"/>
      <c r="AL168" s="160"/>
      <c r="AM168" s="160"/>
      <c r="AN168" s="160"/>
      <c r="AO168" s="160"/>
      <c r="AP168" s="160"/>
    </row>
    <row r="169" spans="2:43" s="1" customFormat="1" ht="10.199999999999999">
      <c r="B169" s="37"/>
      <c r="C169" s="67" t="s">
        <v>16</v>
      </c>
      <c r="D169" s="428"/>
      <c r="E169" s="428"/>
      <c r="F169" s="428"/>
      <c r="G169" s="428"/>
      <c r="H169" s="428"/>
      <c r="I169" s="428"/>
      <c r="J169" s="428"/>
      <c r="K169" s="428"/>
      <c r="L169" s="428"/>
      <c r="M169" s="376"/>
      <c r="N169" s="376"/>
      <c r="O169" s="376"/>
      <c r="P169" s="376"/>
      <c r="Q169" s="376"/>
      <c r="R169" s="376"/>
      <c r="S169" s="376"/>
      <c r="T169" s="376"/>
      <c r="U169" s="348"/>
      <c r="V169" s="348"/>
      <c r="W169" s="348"/>
      <c r="X169" s="348"/>
      <c r="Y169" s="367"/>
      <c r="Z169" s="367"/>
      <c r="AA169" s="367"/>
      <c r="AB169" s="367"/>
      <c r="AC169" s="367"/>
      <c r="AD169" s="367"/>
      <c r="AE169" s="367"/>
      <c r="AF169" s="367"/>
      <c r="AG169" s="376"/>
      <c r="AH169" s="376"/>
      <c r="AI169" s="376"/>
      <c r="AJ169" s="389"/>
      <c r="AK169" s="161"/>
      <c r="AL169" s="160"/>
      <c r="AM169" s="160"/>
      <c r="AN169" s="160"/>
      <c r="AO169" s="160"/>
      <c r="AP169" s="160"/>
    </row>
    <row r="170" spans="2:43" s="1" customFormat="1" ht="10.199999999999999">
      <c r="B170" s="37"/>
      <c r="C170" s="67"/>
      <c r="D170" s="429"/>
      <c r="E170" s="429"/>
      <c r="F170" s="429"/>
      <c r="G170" s="429"/>
      <c r="H170" s="429"/>
      <c r="I170" s="429"/>
      <c r="J170" s="429"/>
      <c r="K170" s="429"/>
      <c r="L170" s="429"/>
      <c r="M170" s="376"/>
      <c r="N170" s="376"/>
      <c r="O170" s="376"/>
      <c r="P170" s="376"/>
      <c r="Q170" s="376"/>
      <c r="R170" s="376"/>
      <c r="S170" s="376"/>
      <c r="T170" s="376"/>
      <c r="U170" s="349"/>
      <c r="V170" s="349"/>
      <c r="W170" s="349"/>
      <c r="X170" s="349"/>
      <c r="Y170" s="368"/>
      <c r="Z170" s="368"/>
      <c r="AA170" s="368"/>
      <c r="AB170" s="368"/>
      <c r="AC170" s="368"/>
      <c r="AD170" s="368"/>
      <c r="AE170" s="368"/>
      <c r="AF170" s="368"/>
      <c r="AG170" s="376"/>
      <c r="AH170" s="376"/>
      <c r="AI170" s="376"/>
      <c r="AJ170" s="389"/>
      <c r="AK170" s="161"/>
      <c r="AL170" s="160"/>
      <c r="AM170" s="160"/>
      <c r="AN170" s="160"/>
      <c r="AO170" s="160"/>
      <c r="AP170" s="160"/>
    </row>
    <row r="171" spans="2:43" ht="13.8" thickBot="1">
      <c r="B171" s="110">
        <v>1</v>
      </c>
      <c r="C171" s="170">
        <v>2</v>
      </c>
      <c r="D171" s="494">
        <v>3</v>
      </c>
      <c r="E171" s="494"/>
      <c r="F171" s="494"/>
      <c r="G171" s="494"/>
      <c r="H171" s="494"/>
      <c r="I171" s="494"/>
      <c r="J171" s="494"/>
      <c r="K171" s="494"/>
      <c r="L171" s="494"/>
      <c r="M171" s="346" t="s">
        <v>17</v>
      </c>
      <c r="N171" s="346"/>
      <c r="O171" s="346"/>
      <c r="P171" s="346"/>
      <c r="Q171" s="346" t="s">
        <v>18</v>
      </c>
      <c r="R171" s="346"/>
      <c r="S171" s="346"/>
      <c r="T171" s="346"/>
      <c r="U171" s="346" t="s">
        <v>19</v>
      </c>
      <c r="V171" s="346"/>
      <c r="W171" s="346"/>
      <c r="X171" s="346"/>
      <c r="Y171" s="404" t="s">
        <v>20</v>
      </c>
      <c r="Z171" s="404"/>
      <c r="AA171" s="404"/>
      <c r="AB171" s="404"/>
      <c r="AC171" s="346" t="s">
        <v>21</v>
      </c>
      <c r="AD171" s="346"/>
      <c r="AE171" s="346"/>
      <c r="AF171" s="346"/>
      <c r="AG171" s="346" t="s">
        <v>22</v>
      </c>
      <c r="AH171" s="346"/>
      <c r="AI171" s="346"/>
      <c r="AJ171" s="381"/>
      <c r="AK171" s="161"/>
      <c r="AL171" s="160"/>
      <c r="AM171" s="160"/>
      <c r="AN171" s="160"/>
      <c r="AO171" s="160"/>
      <c r="AP171" s="160"/>
      <c r="AQ171" s="1"/>
    </row>
    <row r="172" spans="2:43" ht="21">
      <c r="B172" s="111" t="s">
        <v>52</v>
      </c>
      <c r="C172" s="90" t="s">
        <v>53</v>
      </c>
      <c r="D172" s="351" t="s">
        <v>24</v>
      </c>
      <c r="E172" s="352"/>
      <c r="F172" s="352"/>
      <c r="G172" s="352"/>
      <c r="H172" s="352"/>
      <c r="I172" s="352"/>
      <c r="J172" s="352"/>
      <c r="K172" s="352"/>
      <c r="L172" s="353"/>
      <c r="M172" s="336" t="s">
        <v>24</v>
      </c>
      <c r="N172" s="336"/>
      <c r="O172" s="336"/>
      <c r="P172" s="336"/>
      <c r="Q172" s="336" t="s">
        <v>24</v>
      </c>
      <c r="R172" s="336"/>
      <c r="S172" s="336"/>
      <c r="T172" s="336"/>
      <c r="U172" s="383">
        <f>SUM(U174:U175)</f>
        <v>0</v>
      </c>
      <c r="V172" s="383"/>
      <c r="W172" s="383"/>
      <c r="X172" s="383"/>
      <c r="Y172" s="383">
        <f>SUM(Y174:Y175)</f>
        <v>0</v>
      </c>
      <c r="Z172" s="383"/>
      <c r="AA172" s="383"/>
      <c r="AB172" s="383"/>
      <c r="AC172" s="383">
        <f>SUM(AC174:AC175)</f>
        <v>0</v>
      </c>
      <c r="AD172" s="383"/>
      <c r="AE172" s="383"/>
      <c r="AF172" s="383"/>
      <c r="AG172" s="336" t="s">
        <v>24</v>
      </c>
      <c r="AH172" s="336"/>
      <c r="AI172" s="336"/>
      <c r="AJ172" s="382"/>
      <c r="AK172" s="161"/>
      <c r="AL172" s="160"/>
      <c r="AM172" s="162"/>
      <c r="AN172" s="162"/>
      <c r="AO172" s="162"/>
      <c r="AP172" s="162"/>
      <c r="AQ172" s="1"/>
    </row>
    <row r="173" spans="2:43" hidden="1">
      <c r="B173" s="112" t="s">
        <v>37</v>
      </c>
      <c r="C173" s="91"/>
      <c r="D173" s="354"/>
      <c r="E173" s="355"/>
      <c r="F173" s="355"/>
      <c r="G173" s="355"/>
      <c r="H173" s="355"/>
      <c r="I173" s="355"/>
      <c r="J173" s="355"/>
      <c r="K173" s="356"/>
      <c r="L173" s="171"/>
      <c r="M173" s="325"/>
      <c r="N173" s="326"/>
      <c r="O173" s="326"/>
      <c r="P173" s="327"/>
      <c r="Q173" s="325"/>
      <c r="R173" s="326"/>
      <c r="S173" s="326"/>
      <c r="T173" s="327"/>
      <c r="U173" s="342"/>
      <c r="V173" s="343"/>
      <c r="W173" s="343"/>
      <c r="X173" s="344"/>
      <c r="Y173" s="385"/>
      <c r="Z173" s="386"/>
      <c r="AA173" s="386"/>
      <c r="AB173" s="387"/>
      <c r="AC173" s="385"/>
      <c r="AD173" s="386"/>
      <c r="AE173" s="386"/>
      <c r="AF173" s="387"/>
      <c r="AG173" s="325"/>
      <c r="AH173" s="326"/>
      <c r="AI173" s="326"/>
      <c r="AJ173" s="388"/>
      <c r="AK173" s="161"/>
      <c r="AL173" s="160"/>
      <c r="AM173" s="159"/>
      <c r="AN173" s="159"/>
      <c r="AO173" s="159"/>
      <c r="AP173" s="159"/>
    </row>
    <row r="174" spans="2:43" ht="21">
      <c r="B174" s="112" t="s">
        <v>89</v>
      </c>
      <c r="C174" s="95" t="s">
        <v>54</v>
      </c>
      <c r="D174" s="354" t="s">
        <v>24</v>
      </c>
      <c r="E174" s="355"/>
      <c r="F174" s="355"/>
      <c r="G174" s="355"/>
      <c r="H174" s="355"/>
      <c r="I174" s="355"/>
      <c r="J174" s="355"/>
      <c r="K174" s="355"/>
      <c r="L174" s="356"/>
      <c r="M174" s="330" t="s">
        <v>24</v>
      </c>
      <c r="N174" s="330"/>
      <c r="O174" s="330"/>
      <c r="P174" s="330"/>
      <c r="Q174" s="330" t="s">
        <v>24</v>
      </c>
      <c r="R174" s="330"/>
      <c r="S174" s="330"/>
      <c r="T174" s="330"/>
      <c r="U174" s="390"/>
      <c r="V174" s="390"/>
      <c r="W174" s="390"/>
      <c r="X174" s="390"/>
      <c r="Y174" s="390"/>
      <c r="Z174" s="390"/>
      <c r="AA174" s="390"/>
      <c r="AB174" s="390"/>
      <c r="AC174" s="384">
        <f>U174+Y174</f>
        <v>0</v>
      </c>
      <c r="AD174" s="384"/>
      <c r="AE174" s="384"/>
      <c r="AF174" s="384"/>
      <c r="AG174" s="330" t="s">
        <v>24</v>
      </c>
      <c r="AH174" s="330"/>
      <c r="AI174" s="330"/>
      <c r="AJ174" s="380"/>
      <c r="AK174" s="161"/>
      <c r="AL174" s="160"/>
      <c r="AM174" s="159"/>
      <c r="AN174" s="159"/>
      <c r="AO174" s="159"/>
      <c r="AP174" s="159"/>
    </row>
    <row r="175" spans="2:43" ht="21.6" thickBot="1">
      <c r="B175" s="112" t="s">
        <v>90</v>
      </c>
      <c r="C175" s="94" t="s">
        <v>55</v>
      </c>
      <c r="D175" s="491" t="s">
        <v>24</v>
      </c>
      <c r="E175" s="492"/>
      <c r="F175" s="492"/>
      <c r="G175" s="492"/>
      <c r="H175" s="492"/>
      <c r="I175" s="492"/>
      <c r="J175" s="492"/>
      <c r="K175" s="492"/>
      <c r="L175" s="493"/>
      <c r="M175" s="332" t="s">
        <v>24</v>
      </c>
      <c r="N175" s="332"/>
      <c r="O175" s="332"/>
      <c r="P175" s="332"/>
      <c r="Q175" s="332" t="s">
        <v>24</v>
      </c>
      <c r="R175" s="332"/>
      <c r="S175" s="332"/>
      <c r="T175" s="332"/>
      <c r="U175" s="345"/>
      <c r="V175" s="345"/>
      <c r="W175" s="345"/>
      <c r="X175" s="345"/>
      <c r="Y175" s="345"/>
      <c r="Z175" s="345"/>
      <c r="AA175" s="345"/>
      <c r="AB175" s="345"/>
      <c r="AC175" s="394">
        <f>U175+Y175</f>
        <v>0</v>
      </c>
      <c r="AD175" s="394"/>
      <c r="AE175" s="394"/>
      <c r="AF175" s="394"/>
      <c r="AG175" s="332" t="s">
        <v>24</v>
      </c>
      <c r="AH175" s="332"/>
      <c r="AI175" s="332"/>
      <c r="AJ175" s="396"/>
      <c r="AK175" s="161"/>
      <c r="AL175" s="160"/>
      <c r="AM175" s="159"/>
      <c r="AN175" s="159"/>
      <c r="AO175" s="159"/>
      <c r="AP175" s="159"/>
    </row>
    <row r="176" spans="2:43">
      <c r="B176" s="45"/>
      <c r="C176" s="32"/>
      <c r="D176" s="32"/>
      <c r="E176" s="32"/>
      <c r="F176" s="32"/>
      <c r="G176" s="32"/>
      <c r="H176" s="32"/>
      <c r="I176" s="32"/>
      <c r="J176" s="32"/>
      <c r="K176" s="177"/>
      <c r="L176" s="177"/>
      <c r="M176" s="177"/>
      <c r="N176" s="177"/>
      <c r="O176" s="177"/>
      <c r="P176" s="182"/>
      <c r="Q176" s="177"/>
      <c r="R176" s="177"/>
      <c r="S176" s="182"/>
      <c r="T176" s="177"/>
      <c r="U176" s="177"/>
      <c r="V176" s="182"/>
      <c r="W176" s="177"/>
      <c r="X176" s="177"/>
      <c r="Y176" s="47"/>
      <c r="Z176" s="177"/>
      <c r="AA176" s="177"/>
      <c r="AB176" s="182"/>
      <c r="AC176" s="177"/>
      <c r="AD176" s="177"/>
      <c r="AF176" s="177"/>
      <c r="AG176" s="177"/>
      <c r="AK176" s="161"/>
      <c r="AL176" s="160"/>
      <c r="AM176" s="159"/>
      <c r="AN176" s="159"/>
      <c r="AO176" s="159"/>
      <c r="AP176" s="159"/>
    </row>
    <row r="177" spans="2:42">
      <c r="B177" s="52"/>
      <c r="C177" s="52"/>
      <c r="D177" s="52"/>
      <c r="E177" s="52"/>
      <c r="F177" s="52"/>
      <c r="G177" s="52"/>
      <c r="H177" s="52"/>
      <c r="I177" s="52"/>
      <c r="J177" s="52"/>
      <c r="K177" s="182"/>
      <c r="L177" s="182"/>
      <c r="M177" s="182"/>
      <c r="N177" s="182"/>
      <c r="O177" s="182"/>
      <c r="P177" s="177"/>
      <c r="Q177" s="182"/>
      <c r="R177" s="182"/>
      <c r="S177" s="177"/>
      <c r="T177" s="182"/>
      <c r="U177" s="182"/>
      <c r="V177" s="177"/>
      <c r="W177" s="182"/>
      <c r="X177" s="182"/>
      <c r="Y177" s="34"/>
      <c r="Z177" s="182"/>
      <c r="AA177" s="182"/>
      <c r="AB177" s="177"/>
      <c r="AC177" s="182"/>
      <c r="AD177" s="182"/>
      <c r="AF177" s="182"/>
      <c r="AG177" s="182"/>
      <c r="AK177" s="161"/>
      <c r="AL177" s="160"/>
      <c r="AM177" s="159"/>
      <c r="AN177" s="159"/>
      <c r="AO177" s="159"/>
      <c r="AP177" s="159"/>
    </row>
    <row r="178" spans="2:42">
      <c r="B178" s="53" t="s">
        <v>75</v>
      </c>
      <c r="C178" s="54"/>
      <c r="D178" s="54"/>
      <c r="E178" s="54"/>
      <c r="F178" s="55"/>
      <c r="G178" s="55"/>
      <c r="H178" s="55"/>
      <c r="I178" s="498"/>
      <c r="J178" s="498"/>
      <c r="K178" s="498"/>
      <c r="L178" s="498"/>
      <c r="M178" s="498"/>
      <c r="N178" s="498"/>
      <c r="O178" s="498"/>
      <c r="P178" s="57"/>
      <c r="Q178" s="57"/>
      <c r="R178" s="57"/>
      <c r="S178" s="504" t="s">
        <v>76</v>
      </c>
      <c r="T178" s="504"/>
      <c r="U178" s="504"/>
      <c r="V178" s="504"/>
      <c r="W178" s="504"/>
      <c r="X178" s="504"/>
      <c r="Y178" s="56"/>
      <c r="Z178" s="58"/>
      <c r="AA178" s="58"/>
      <c r="AB178" s="18"/>
      <c r="AC178" s="59"/>
      <c r="AD178" s="503"/>
      <c r="AE178" s="503"/>
      <c r="AF178" s="503"/>
      <c r="AG178" s="503"/>
      <c r="AH178" s="503"/>
      <c r="AI178" s="503"/>
      <c r="AJ178" s="503"/>
      <c r="AK178" s="161"/>
      <c r="AL178" s="160"/>
      <c r="AM178" s="159"/>
      <c r="AN178" s="159"/>
      <c r="AO178" s="159"/>
      <c r="AP178" s="159"/>
    </row>
    <row r="179" spans="2:42">
      <c r="B179" s="60"/>
      <c r="C179" s="331" t="s">
        <v>63</v>
      </c>
      <c r="D179" s="331"/>
      <c r="E179" s="331"/>
      <c r="F179" s="61"/>
      <c r="G179" s="61"/>
      <c r="H179" s="61"/>
      <c r="I179" s="331" t="s">
        <v>56</v>
      </c>
      <c r="J179" s="331"/>
      <c r="K179" s="331"/>
      <c r="L179" s="331"/>
      <c r="M179" s="331"/>
      <c r="N179" s="331"/>
      <c r="O179" s="331"/>
      <c r="P179" s="61"/>
      <c r="Q179" s="61"/>
      <c r="R179" s="61"/>
      <c r="S179" s="504"/>
      <c r="T179" s="504"/>
      <c r="U179" s="504"/>
      <c r="V179" s="504"/>
      <c r="W179" s="504"/>
      <c r="X179" s="504"/>
      <c r="Y179" s="499" t="s">
        <v>63</v>
      </c>
      <c r="Z179" s="499"/>
      <c r="AA179" s="499"/>
      <c r="AB179" s="499"/>
      <c r="AC179" s="43"/>
      <c r="AD179" s="331" t="s">
        <v>56</v>
      </c>
      <c r="AE179" s="331"/>
      <c r="AF179" s="331"/>
      <c r="AG179" s="331"/>
      <c r="AH179" s="331"/>
      <c r="AI179" s="331"/>
      <c r="AJ179" s="331"/>
    </row>
    <row r="180" spans="2:42">
      <c r="B180" s="62"/>
      <c r="M180" s="3"/>
      <c r="N180" s="3"/>
      <c r="O180" s="3"/>
      <c r="P180" s="61"/>
      <c r="Q180" s="3"/>
      <c r="R180" s="3"/>
      <c r="S180" s="61"/>
      <c r="T180" s="3"/>
      <c r="U180" s="3"/>
      <c r="V180" s="173"/>
      <c r="W180" s="3"/>
      <c r="X180" s="3"/>
      <c r="Y180" s="61"/>
      <c r="Z180" s="61"/>
      <c r="AA180" s="61"/>
      <c r="AB180" s="61"/>
      <c r="AC180" s="43"/>
      <c r="AD180" s="43"/>
      <c r="AF180" s="43"/>
      <c r="AG180" s="43"/>
    </row>
    <row r="181" spans="2:42">
      <c r="B181" s="60" t="s">
        <v>74</v>
      </c>
      <c r="C181" s="63"/>
      <c r="D181" s="63"/>
      <c r="E181" s="63"/>
      <c r="F181" s="61"/>
      <c r="G181" s="61"/>
      <c r="H181" s="61"/>
      <c r="I181" s="486"/>
      <c r="J181" s="486"/>
      <c r="K181" s="486"/>
      <c r="L181" s="486"/>
      <c r="M181" s="486"/>
      <c r="N181" s="486"/>
      <c r="O181" s="486"/>
      <c r="P181" s="3"/>
      <c r="Q181" s="3"/>
      <c r="R181" s="3"/>
      <c r="S181" s="3"/>
      <c r="T181" s="3"/>
      <c r="U181" s="3"/>
      <c r="V181" s="3"/>
      <c r="W181" s="3"/>
      <c r="X181" s="3"/>
      <c r="Y181" s="64"/>
      <c r="Z181" s="3"/>
      <c r="AA181" s="3"/>
      <c r="AB181" s="3"/>
      <c r="AC181" s="3"/>
      <c r="AD181" s="3"/>
      <c r="AF181" s="3"/>
      <c r="AG181" s="3"/>
    </row>
    <row r="182" spans="2:42">
      <c r="B182" s="60"/>
      <c r="C182" s="331" t="s">
        <v>63</v>
      </c>
      <c r="D182" s="331"/>
      <c r="E182" s="331"/>
      <c r="F182" s="61"/>
      <c r="G182" s="61"/>
      <c r="H182" s="61"/>
      <c r="I182" s="331" t="s">
        <v>56</v>
      </c>
      <c r="J182" s="331"/>
      <c r="K182" s="331"/>
      <c r="L182" s="331"/>
      <c r="M182" s="331"/>
      <c r="N182" s="331"/>
      <c r="O182" s="331"/>
      <c r="P182" s="4"/>
      <c r="Q182" s="16"/>
      <c r="R182" s="16"/>
      <c r="S182" s="4"/>
      <c r="T182" s="16"/>
      <c r="U182" s="16"/>
      <c r="V182" s="4"/>
      <c r="W182" s="16"/>
      <c r="X182" s="16"/>
      <c r="Y182" s="65"/>
      <c r="Z182" s="16"/>
      <c r="AA182" s="16"/>
      <c r="AC182" s="16"/>
      <c r="AD182" s="16"/>
      <c r="AF182" s="16"/>
      <c r="AG182" s="16"/>
    </row>
    <row r="183" spans="2:42">
      <c r="B183" s="60"/>
      <c r="C183" s="43"/>
      <c r="D183" s="43"/>
      <c r="E183" s="43"/>
      <c r="F183" s="61"/>
      <c r="G183" s="61"/>
      <c r="H183" s="61"/>
      <c r="I183" s="43"/>
      <c r="J183" s="43"/>
      <c r="K183" s="43"/>
      <c r="L183" s="43"/>
      <c r="M183" s="43"/>
      <c r="N183" s="43"/>
      <c r="O183" s="43"/>
      <c r="P183" s="4"/>
      <c r="Q183" s="16"/>
      <c r="R183" s="16"/>
      <c r="S183" s="4"/>
      <c r="T183" s="16"/>
      <c r="U183" s="16"/>
      <c r="V183" s="4"/>
      <c r="W183" s="16"/>
      <c r="X183" s="16"/>
      <c r="Y183" s="65"/>
      <c r="Z183" s="16"/>
      <c r="AA183" s="16"/>
      <c r="AC183" s="16"/>
      <c r="AD183" s="16"/>
      <c r="AF183" s="16"/>
      <c r="AG183" s="16"/>
    </row>
    <row r="184" spans="2:42">
      <c r="B184" s="313" t="s">
        <v>105</v>
      </c>
      <c r="C184" s="313"/>
      <c r="D184" s="313"/>
      <c r="E184" s="313"/>
      <c r="F184" s="61"/>
      <c r="G184" s="61"/>
      <c r="H184" s="61"/>
      <c r="I184" s="43"/>
      <c r="J184" s="43"/>
      <c r="K184" s="43"/>
      <c r="L184" s="43"/>
      <c r="M184" s="43"/>
      <c r="N184" s="43"/>
      <c r="O184" s="43"/>
      <c r="P184" s="4"/>
      <c r="Q184" s="16"/>
      <c r="R184" s="16"/>
      <c r="S184" s="4"/>
      <c r="T184" s="16"/>
      <c r="U184" s="16"/>
      <c r="V184" s="4"/>
      <c r="W184" s="16"/>
      <c r="X184" s="16"/>
      <c r="Y184" s="65"/>
      <c r="Z184" s="16"/>
      <c r="AA184" s="16"/>
      <c r="AC184" s="16"/>
      <c r="AD184" s="16"/>
      <c r="AF184" s="16"/>
      <c r="AG184" s="16"/>
    </row>
    <row r="185" spans="2:42">
      <c r="B185" s="173"/>
      <c r="C185" s="173"/>
      <c r="D185" s="173"/>
      <c r="E185" s="173"/>
      <c r="F185" s="61"/>
      <c r="G185" s="61"/>
      <c r="H185" s="61"/>
      <c r="I185" s="43"/>
      <c r="J185" s="43"/>
      <c r="K185" s="43"/>
      <c r="L185" s="43"/>
      <c r="M185" s="43"/>
      <c r="N185" s="43"/>
      <c r="O185" s="43"/>
      <c r="P185" s="4"/>
      <c r="Q185" s="16"/>
      <c r="R185" s="16"/>
      <c r="S185" s="4"/>
      <c r="T185" s="16"/>
      <c r="U185" s="16"/>
      <c r="V185" s="4"/>
      <c r="W185" s="16"/>
      <c r="X185" s="16"/>
      <c r="Y185" s="65"/>
      <c r="Z185" s="16"/>
      <c r="AA185" s="16"/>
      <c r="AC185" s="16"/>
      <c r="AD185" s="16"/>
      <c r="AF185" s="16"/>
      <c r="AG185" s="16"/>
    </row>
    <row r="186" spans="2:42" hidden="1"/>
    <row r="187" spans="2:42" ht="48" hidden="1" customHeight="1" thickTop="1" thickBot="1">
      <c r="D187" s="542"/>
      <c r="E187" s="543"/>
      <c r="F187" s="543"/>
      <c r="G187" s="543"/>
      <c r="H187" s="543"/>
      <c r="I187" s="543"/>
      <c r="J187" s="543"/>
      <c r="K187" s="543"/>
      <c r="L187" s="543"/>
      <c r="M187" s="545" t="s">
        <v>109</v>
      </c>
      <c r="N187" s="545"/>
      <c r="O187" s="545"/>
      <c r="P187" s="545"/>
      <c r="Q187" s="545"/>
      <c r="R187" s="545"/>
      <c r="S187" s="545"/>
      <c r="T187" s="546"/>
    </row>
    <row r="188" spans="2:42" ht="3.75" hidden="1" customHeight="1" thickTop="1" thickBot="1">
      <c r="D188" s="544"/>
      <c r="E188" s="544"/>
      <c r="F188" s="544"/>
      <c r="G188" s="544"/>
      <c r="H188" s="544"/>
      <c r="I188" s="544"/>
      <c r="J188" s="544"/>
      <c r="K188" s="544"/>
      <c r="L188" s="183"/>
      <c r="M188" s="516"/>
      <c r="N188" s="516"/>
      <c r="O188" s="516"/>
      <c r="P188" s="516"/>
      <c r="Q188" s="516"/>
      <c r="R188" s="516"/>
      <c r="S188" s="516"/>
      <c r="T188" s="516"/>
    </row>
    <row r="189" spans="2:42" ht="13.8" hidden="1" thickTop="1">
      <c r="B189" s="4"/>
      <c r="C189" s="4"/>
      <c r="D189" s="319" t="s">
        <v>96</v>
      </c>
      <c r="E189" s="320"/>
      <c r="F189" s="320"/>
      <c r="G189" s="320"/>
      <c r="H189" s="320"/>
      <c r="I189" s="320"/>
      <c r="J189" s="320"/>
      <c r="K189" s="320"/>
      <c r="L189" s="320"/>
      <c r="M189" s="315"/>
      <c r="N189" s="315"/>
      <c r="O189" s="315"/>
      <c r="P189" s="315"/>
      <c r="Q189" s="315"/>
      <c r="R189" s="315"/>
      <c r="S189" s="315"/>
      <c r="T189" s="316"/>
      <c r="U189" s="4"/>
      <c r="V189" s="4"/>
      <c r="W189" s="4"/>
      <c r="X189" s="4"/>
      <c r="Y189" s="4"/>
      <c r="Z189" s="4"/>
      <c r="AA189" s="4"/>
      <c r="AC189" s="4"/>
      <c r="AD189" s="4"/>
      <c r="AF189" s="4"/>
      <c r="AG189" s="4"/>
      <c r="AK189" s="4"/>
      <c r="AL189" s="4"/>
    </row>
    <row r="190" spans="2:42" hidden="1">
      <c r="B190" s="4"/>
      <c r="C190" s="4"/>
      <c r="D190" s="306" t="s">
        <v>97</v>
      </c>
      <c r="E190" s="307"/>
      <c r="F190" s="307"/>
      <c r="G190" s="307"/>
      <c r="H190" s="307"/>
      <c r="I190" s="307"/>
      <c r="J190" s="307"/>
      <c r="K190" s="307"/>
      <c r="L190" s="307"/>
      <c r="M190" s="301"/>
      <c r="N190" s="301"/>
      <c r="O190" s="301"/>
      <c r="P190" s="301"/>
      <c r="Q190" s="301"/>
      <c r="R190" s="301"/>
      <c r="S190" s="301"/>
      <c r="T190" s="302"/>
      <c r="U190" s="4"/>
      <c r="V190" s="4"/>
      <c r="W190" s="4"/>
      <c r="X190" s="4"/>
      <c r="Y190" s="4"/>
      <c r="Z190" s="4"/>
      <c r="AA190" s="4"/>
      <c r="AC190" s="4"/>
      <c r="AD190" s="4"/>
      <c r="AF190" s="4"/>
      <c r="AG190" s="4"/>
      <c r="AK190" s="4"/>
      <c r="AL190" s="4"/>
    </row>
    <row r="191" spans="2:42" hidden="1">
      <c r="B191" s="4"/>
      <c r="C191" s="4"/>
      <c r="D191" s="306" t="s">
        <v>98</v>
      </c>
      <c r="E191" s="307"/>
      <c r="F191" s="307"/>
      <c r="G191" s="307"/>
      <c r="H191" s="307"/>
      <c r="I191" s="307"/>
      <c r="J191" s="307"/>
      <c r="K191" s="307"/>
      <c r="L191" s="307"/>
      <c r="M191" s="299"/>
      <c r="N191" s="299"/>
      <c r="O191" s="299"/>
      <c r="P191" s="299"/>
      <c r="Q191" s="299"/>
      <c r="R191" s="299"/>
      <c r="S191" s="299"/>
      <c r="T191" s="300"/>
      <c r="U191" s="4"/>
      <c r="V191" s="4"/>
      <c r="W191" s="4"/>
      <c r="X191" s="4"/>
      <c r="Y191" s="4"/>
      <c r="Z191" s="4"/>
      <c r="AA191" s="4"/>
      <c r="AC191" s="4"/>
      <c r="AD191" s="4"/>
      <c r="AF191" s="4"/>
      <c r="AG191" s="4"/>
      <c r="AK191" s="4"/>
      <c r="AL191" s="4"/>
    </row>
    <row r="192" spans="2:42" hidden="1">
      <c r="B192" s="4"/>
      <c r="C192" s="4"/>
      <c r="D192" s="306" t="s">
        <v>99</v>
      </c>
      <c r="E192" s="307"/>
      <c r="F192" s="307"/>
      <c r="G192" s="307"/>
      <c r="H192" s="307"/>
      <c r="I192" s="307"/>
      <c r="J192" s="307"/>
      <c r="K192" s="307"/>
      <c r="L192" s="307"/>
      <c r="M192" s="299"/>
      <c r="N192" s="299"/>
      <c r="O192" s="299"/>
      <c r="P192" s="299"/>
      <c r="Q192" s="299"/>
      <c r="R192" s="299"/>
      <c r="S192" s="299"/>
      <c r="T192" s="300"/>
      <c r="U192" s="4"/>
      <c r="V192" s="4"/>
      <c r="W192" s="4"/>
      <c r="X192" s="4"/>
      <c r="Y192" s="4"/>
      <c r="Z192" s="4"/>
      <c r="AA192" s="4"/>
      <c r="AC192" s="4"/>
      <c r="AD192" s="4"/>
      <c r="AF192" s="4"/>
      <c r="AG192" s="4"/>
      <c r="AK192" s="4"/>
      <c r="AL192" s="4"/>
    </row>
    <row r="193" spans="2:38" hidden="1">
      <c r="B193" s="4"/>
      <c r="C193" s="4"/>
      <c r="D193" s="306" t="s">
        <v>100</v>
      </c>
      <c r="E193" s="307"/>
      <c r="F193" s="307"/>
      <c r="G193" s="307"/>
      <c r="H193" s="307"/>
      <c r="I193" s="307"/>
      <c r="J193" s="307"/>
      <c r="K193" s="307"/>
      <c r="L193" s="307"/>
      <c r="M193" s="299"/>
      <c r="N193" s="299"/>
      <c r="O193" s="299"/>
      <c r="P193" s="299"/>
      <c r="Q193" s="299"/>
      <c r="R193" s="299"/>
      <c r="S193" s="299"/>
      <c r="T193" s="300"/>
      <c r="U193" s="4"/>
      <c r="V193" s="4"/>
      <c r="W193" s="4"/>
      <c r="X193" s="4"/>
      <c r="Y193" s="4"/>
      <c r="Z193" s="4"/>
      <c r="AA193" s="4"/>
      <c r="AC193" s="4"/>
      <c r="AD193" s="4"/>
      <c r="AF193" s="4"/>
      <c r="AG193" s="4"/>
      <c r="AK193" s="4"/>
      <c r="AL193" s="4"/>
    </row>
    <row r="194" spans="2:38" hidden="1">
      <c r="B194" s="4"/>
      <c r="C194" s="4"/>
      <c r="D194" s="306" t="s">
        <v>101</v>
      </c>
      <c r="E194" s="307"/>
      <c r="F194" s="307"/>
      <c r="G194" s="307"/>
      <c r="H194" s="307"/>
      <c r="I194" s="307"/>
      <c r="J194" s="307"/>
      <c r="K194" s="307"/>
      <c r="L194" s="307"/>
      <c r="M194" s="301"/>
      <c r="N194" s="301"/>
      <c r="O194" s="301"/>
      <c r="P194" s="301"/>
      <c r="Q194" s="301"/>
      <c r="R194" s="301"/>
      <c r="S194" s="301"/>
      <c r="T194" s="302"/>
      <c r="U194" s="4"/>
      <c r="V194" s="4"/>
      <c r="W194" s="4"/>
      <c r="X194" s="4"/>
      <c r="Y194" s="4"/>
      <c r="Z194" s="4"/>
      <c r="AA194" s="4"/>
      <c r="AC194" s="4"/>
      <c r="AD194" s="4"/>
      <c r="AF194" s="4"/>
      <c r="AG194" s="4"/>
      <c r="AK194" s="4"/>
      <c r="AL194" s="4"/>
    </row>
    <row r="195" spans="2:38" hidden="1">
      <c r="B195" s="4"/>
      <c r="C195" s="4"/>
      <c r="D195" s="306" t="s">
        <v>102</v>
      </c>
      <c r="E195" s="307"/>
      <c r="F195" s="307"/>
      <c r="G195" s="307"/>
      <c r="H195" s="307"/>
      <c r="I195" s="307"/>
      <c r="J195" s="307"/>
      <c r="K195" s="307"/>
      <c r="L195" s="307"/>
      <c r="M195" s="301"/>
      <c r="N195" s="301"/>
      <c r="O195" s="301"/>
      <c r="P195" s="301"/>
      <c r="Q195" s="301"/>
      <c r="R195" s="301"/>
      <c r="S195" s="301"/>
      <c r="T195" s="302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idden="1">
      <c r="B196" s="4"/>
      <c r="C196" s="4"/>
      <c r="D196" s="306" t="s">
        <v>103</v>
      </c>
      <c r="E196" s="307"/>
      <c r="F196" s="307"/>
      <c r="G196" s="307"/>
      <c r="H196" s="307"/>
      <c r="I196" s="307"/>
      <c r="J196" s="307"/>
      <c r="K196" s="307"/>
      <c r="L196" s="307"/>
      <c r="M196" s="299"/>
      <c r="N196" s="299"/>
      <c r="O196" s="299"/>
      <c r="P196" s="299"/>
      <c r="Q196" s="299"/>
      <c r="R196" s="299"/>
      <c r="S196" s="299"/>
      <c r="T196" s="300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t="13.8" hidden="1" thickBot="1">
      <c r="B197" s="4"/>
      <c r="C197" s="4"/>
      <c r="D197" s="308" t="s">
        <v>104</v>
      </c>
      <c r="E197" s="309"/>
      <c r="F197" s="309"/>
      <c r="G197" s="309"/>
      <c r="H197" s="309"/>
      <c r="I197" s="309"/>
      <c r="J197" s="309"/>
      <c r="K197" s="309"/>
      <c r="L197" s="309"/>
      <c r="M197" s="303"/>
      <c r="N197" s="303"/>
      <c r="O197" s="303"/>
      <c r="P197" s="303"/>
      <c r="Q197" s="303"/>
      <c r="R197" s="303"/>
      <c r="S197" s="303"/>
      <c r="T197" s="304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  <row r="198" spans="2:38" ht="3.75" hidden="1" customHeight="1" thickTop="1">
      <c r="B198" s="4"/>
      <c r="C198" s="4"/>
      <c r="D198" s="541"/>
      <c r="E198" s="541"/>
      <c r="F198" s="541"/>
      <c r="G198" s="541"/>
      <c r="H198" s="541"/>
      <c r="I198" s="541"/>
      <c r="J198" s="541"/>
      <c r="K198" s="541"/>
      <c r="L198" s="541"/>
      <c r="M198" s="305"/>
      <c r="N198" s="305"/>
      <c r="O198" s="305"/>
      <c r="P198" s="305"/>
      <c r="Q198" s="305"/>
      <c r="R198" s="305"/>
      <c r="S198" s="305"/>
      <c r="T198" s="305"/>
      <c r="U198" s="4"/>
      <c r="V198" s="4"/>
      <c r="W198" s="4"/>
      <c r="X198" s="4"/>
      <c r="Y198" s="4"/>
      <c r="Z198" s="4"/>
      <c r="AA198" s="4"/>
      <c r="AC198" s="4"/>
      <c r="AD198" s="4"/>
      <c r="AF198" s="4"/>
      <c r="AG198" s="4"/>
      <c r="AK198" s="4"/>
      <c r="AL198" s="4"/>
    </row>
    <row r="199" spans="2:38" hidden="1">
      <c r="B199" s="4"/>
      <c r="C199" s="4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</sheetData>
  <mergeCells count="1222"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U39:X39"/>
    <mergeCell ref="Y39:AB39"/>
    <mergeCell ref="AC39:AF39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36:AJ36"/>
    <mergeCell ref="D35:L35"/>
    <mergeCell ref="M35:P35"/>
    <mergeCell ref="Q35:T35"/>
    <mergeCell ref="U35:X35"/>
    <mergeCell ref="Y35:AB35"/>
    <mergeCell ref="AC35:AF35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D24:L24"/>
    <mergeCell ref="M24:P24"/>
    <mergeCell ref="Q24:T24"/>
    <mergeCell ref="U24:X24"/>
    <mergeCell ref="Y24:AB24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28:X128"/>
    <mergeCell ref="Y128:AA128"/>
    <mergeCell ref="AB128:AD128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AG33:AJ33"/>
    <mergeCell ref="D34:L34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E130:AG130"/>
    <mergeCell ref="AH130:AJ130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AE128:AG128"/>
    <mergeCell ref="AH128:AJ128"/>
    <mergeCell ref="D125:I125"/>
    <mergeCell ref="J125:K125"/>
    <mergeCell ref="M125:O125"/>
    <mergeCell ref="P125:R125"/>
    <mergeCell ref="S125:U125"/>
    <mergeCell ref="D129:I129"/>
    <mergeCell ref="J129:K129"/>
    <mergeCell ref="M129:O129"/>
    <mergeCell ref="P129:R129"/>
    <mergeCell ref="S129:U129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4:X124"/>
    <mergeCell ref="Y124:AA124"/>
    <mergeCell ref="AB124:AD124"/>
    <mergeCell ref="AE124:AG124"/>
    <mergeCell ref="AH124:AJ124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AH79:AJ79"/>
    <mergeCell ref="D80:I80"/>
    <mergeCell ref="J80:K80"/>
    <mergeCell ref="M80:O80"/>
    <mergeCell ref="P80:R80"/>
    <mergeCell ref="S80:U80"/>
    <mergeCell ref="S76:U76"/>
    <mergeCell ref="V78:X78"/>
    <mergeCell ref="Y78:AA78"/>
    <mergeCell ref="AB78:AD78"/>
    <mergeCell ref="AE78:AG78"/>
    <mergeCell ref="AH78:AJ78"/>
    <mergeCell ref="Y76:AA76"/>
    <mergeCell ref="AB76:AD76"/>
    <mergeCell ref="AE76:AG76"/>
    <mergeCell ref="AH76:AJ76"/>
    <mergeCell ref="D79:I79"/>
    <mergeCell ref="J79:K79"/>
    <mergeCell ref="M79:O79"/>
    <mergeCell ref="P79:R79"/>
    <mergeCell ref="S79:U79"/>
    <mergeCell ref="D78:I78"/>
    <mergeCell ref="J78:K78"/>
    <mergeCell ref="M78:O78"/>
    <mergeCell ref="P78:R78"/>
    <mergeCell ref="S78:U78"/>
    <mergeCell ref="AH74:AJ74"/>
    <mergeCell ref="D71:I71"/>
    <mergeCell ref="J71:K71"/>
    <mergeCell ref="M71:O71"/>
    <mergeCell ref="P71:R71"/>
    <mergeCell ref="S71:U71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6:X76"/>
    <mergeCell ref="D77:I77"/>
    <mergeCell ref="J77:K77"/>
    <mergeCell ref="M77:O77"/>
    <mergeCell ref="P77:R77"/>
    <mergeCell ref="S77:U77"/>
    <mergeCell ref="D70:I70"/>
    <mergeCell ref="J70:K70"/>
    <mergeCell ref="M70:O70"/>
    <mergeCell ref="P70:R70"/>
    <mergeCell ref="S70:U70"/>
    <mergeCell ref="V72:X72"/>
    <mergeCell ref="Y72:AA72"/>
    <mergeCell ref="AB72:AD72"/>
    <mergeCell ref="AE72:AG72"/>
    <mergeCell ref="AH72:AJ72"/>
    <mergeCell ref="D69:I69"/>
    <mergeCell ref="J69:K69"/>
    <mergeCell ref="M69:O69"/>
    <mergeCell ref="P69:R69"/>
    <mergeCell ref="S69:U69"/>
    <mergeCell ref="V71:X71"/>
    <mergeCell ref="Y71:AA71"/>
    <mergeCell ref="AB71:AD71"/>
    <mergeCell ref="AE71:AG71"/>
    <mergeCell ref="AH71:AJ71"/>
    <mergeCell ref="Q175:T175"/>
    <mergeCell ref="J76:K76"/>
    <mergeCell ref="M76:O76"/>
    <mergeCell ref="P76:R76"/>
    <mergeCell ref="AG154:AJ154"/>
    <mergeCell ref="AC154:AF154"/>
    <mergeCell ref="U152:X152"/>
    <mergeCell ref="U154:X154"/>
    <mergeCell ref="Q174:T174"/>
    <mergeCell ref="Q173:T173"/>
    <mergeCell ref="U173:X173"/>
    <mergeCell ref="AG153:AJ153"/>
    <mergeCell ref="AG155:AJ155"/>
    <mergeCell ref="Q159:T159"/>
    <mergeCell ref="U159:X159"/>
    <mergeCell ref="AC167:AF170"/>
    <mergeCell ref="D73:I73"/>
    <mergeCell ref="J73:K73"/>
    <mergeCell ref="M73:O73"/>
    <mergeCell ref="P73:R73"/>
    <mergeCell ref="S73:U73"/>
    <mergeCell ref="V75:X75"/>
    <mergeCell ref="Y75:AA75"/>
    <mergeCell ref="AB75:AD75"/>
    <mergeCell ref="AE75:AG75"/>
    <mergeCell ref="AH75:AJ75"/>
    <mergeCell ref="D76:I76"/>
    <mergeCell ref="D75:I75"/>
    <mergeCell ref="J75:K75"/>
    <mergeCell ref="M75:O75"/>
    <mergeCell ref="P75:R75"/>
    <mergeCell ref="S75:U75"/>
    <mergeCell ref="D64:I64"/>
    <mergeCell ref="J64:K64"/>
    <mergeCell ref="M64:O64"/>
    <mergeCell ref="P64:R64"/>
    <mergeCell ref="S64:U64"/>
    <mergeCell ref="Q157:T157"/>
    <mergeCell ref="AG164:AJ164"/>
    <mergeCell ref="AG166:AJ170"/>
    <mergeCell ref="AG157:AJ157"/>
    <mergeCell ref="AG159:AJ159"/>
    <mergeCell ref="AG158:AJ158"/>
    <mergeCell ref="U137:X140"/>
    <mergeCell ref="AG144:AJ144"/>
    <mergeCell ref="AG147:AJ147"/>
    <mergeCell ref="AC147:AF147"/>
    <mergeCell ref="AC145:AF145"/>
    <mergeCell ref="V69:X69"/>
    <mergeCell ref="Y69:AA69"/>
    <mergeCell ref="AB69:AD69"/>
    <mergeCell ref="AE69:AG69"/>
    <mergeCell ref="V65:X65"/>
    <mergeCell ref="Y65:AA65"/>
    <mergeCell ref="AB65:AD65"/>
    <mergeCell ref="AE65:AG65"/>
    <mergeCell ref="V67:X67"/>
    <mergeCell ref="Y67:AA67"/>
    <mergeCell ref="AB67:AD67"/>
    <mergeCell ref="AE67:AG67"/>
    <mergeCell ref="V74:X74"/>
    <mergeCell ref="Y74:AA74"/>
    <mergeCell ref="AB74:AD74"/>
    <mergeCell ref="AE74:AG74"/>
    <mergeCell ref="D198:L198"/>
    <mergeCell ref="D187:L187"/>
    <mergeCell ref="D189:L189"/>
    <mergeCell ref="D190:L190"/>
    <mergeCell ref="D191:L191"/>
    <mergeCell ref="D192:L192"/>
    <mergeCell ref="D193:L193"/>
    <mergeCell ref="D196:L196"/>
    <mergeCell ref="D188:K188"/>
    <mergeCell ref="Q158:T158"/>
    <mergeCell ref="Y167:AB170"/>
    <mergeCell ref="M161:P161"/>
    <mergeCell ref="Q161:T161"/>
    <mergeCell ref="AC160:AF160"/>
    <mergeCell ref="Y161:AB161"/>
    <mergeCell ref="Y160:AB160"/>
    <mergeCell ref="M166:P170"/>
    <mergeCell ref="Y171:AB171"/>
    <mergeCell ref="M187:T187"/>
    <mergeCell ref="D175:L175"/>
    <mergeCell ref="D158:L158"/>
    <mergeCell ref="D171:L171"/>
    <mergeCell ref="M198:T198"/>
    <mergeCell ref="D173:K173"/>
    <mergeCell ref="I181:O181"/>
    <mergeCell ref="C179:E179"/>
    <mergeCell ref="M173:P173"/>
    <mergeCell ref="M174:P174"/>
    <mergeCell ref="M175:P175"/>
    <mergeCell ref="AC158:AF158"/>
    <mergeCell ref="Y158:AB158"/>
    <mergeCell ref="Y174:AB174"/>
    <mergeCell ref="Y175:AB175"/>
    <mergeCell ref="AC175:AF175"/>
    <mergeCell ref="AG175:AJ175"/>
    <mergeCell ref="C182:E182"/>
    <mergeCell ref="I182:O182"/>
    <mergeCell ref="AD179:AJ179"/>
    <mergeCell ref="I178:O178"/>
    <mergeCell ref="AC143:AF143"/>
    <mergeCell ref="V66:X66"/>
    <mergeCell ref="Y66:AA66"/>
    <mergeCell ref="AB66:AD66"/>
    <mergeCell ref="AE66:AG66"/>
    <mergeCell ref="AH66:AJ66"/>
    <mergeCell ref="D67:I67"/>
    <mergeCell ref="J67:K67"/>
    <mergeCell ref="M67:O67"/>
    <mergeCell ref="AD178:AJ178"/>
    <mergeCell ref="S178:X179"/>
    <mergeCell ref="AC171:AF171"/>
    <mergeCell ref="AC173:AF173"/>
    <mergeCell ref="AG173:AJ173"/>
    <mergeCell ref="U172:X172"/>
    <mergeCell ref="D72:I72"/>
    <mergeCell ref="J72:K72"/>
    <mergeCell ref="M72:O72"/>
    <mergeCell ref="P72:R72"/>
    <mergeCell ref="S72:U72"/>
    <mergeCell ref="AH67:AJ67"/>
    <mergeCell ref="D68:I68"/>
    <mergeCell ref="J68:K68"/>
    <mergeCell ref="M68:O68"/>
    <mergeCell ref="P68:R68"/>
    <mergeCell ref="AG174:AJ174"/>
    <mergeCell ref="AG171:AJ171"/>
    <mergeCell ref="AG172:AJ172"/>
    <mergeCell ref="AC172:AF172"/>
    <mergeCell ref="AC174:AF174"/>
    <mergeCell ref="Y141:AB141"/>
    <mergeCell ref="Q141:T141"/>
    <mergeCell ref="AC137:AF140"/>
    <mergeCell ref="AG143:AJ143"/>
    <mergeCell ref="AG142:AJ142"/>
    <mergeCell ref="AG146:AJ146"/>
    <mergeCell ref="AG145:AJ145"/>
    <mergeCell ref="AG149:AJ149"/>
    <mergeCell ref="AC149:AF149"/>
    <mergeCell ref="Y154:AB154"/>
    <mergeCell ref="Y151:AB151"/>
    <mergeCell ref="Q166:AF166"/>
    <mergeCell ref="AG148:AJ148"/>
    <mergeCell ref="AC148:AF148"/>
    <mergeCell ref="Y173:AB173"/>
    <mergeCell ref="U174:X174"/>
    <mergeCell ref="Y143:AB143"/>
    <mergeCell ref="U143:X143"/>
    <mergeCell ref="Q146:T146"/>
    <mergeCell ref="Q145:T145"/>
    <mergeCell ref="AC146:AF146"/>
    <mergeCell ref="AC141:AF141"/>
    <mergeCell ref="AC161:AF161"/>
    <mergeCell ref="AG161:AJ161"/>
    <mergeCell ref="AG160:AJ160"/>
    <mergeCell ref="U160:X160"/>
    <mergeCell ref="Q154:T154"/>
    <mergeCell ref="Y146:AB146"/>
    <mergeCell ref="Y145:AB145"/>
    <mergeCell ref="AC144:AF144"/>
    <mergeCell ref="V63:X63"/>
    <mergeCell ref="M131:O131"/>
    <mergeCell ref="P131:R131"/>
    <mergeCell ref="AH63:AJ63"/>
    <mergeCell ref="AE63:AG63"/>
    <mergeCell ref="AB63:AD63"/>
    <mergeCell ref="S63:U63"/>
    <mergeCell ref="Y63:AA63"/>
    <mergeCell ref="P63:R63"/>
    <mergeCell ref="AE131:AG131"/>
    <mergeCell ref="Y62:AA62"/>
    <mergeCell ref="Y144:AB144"/>
    <mergeCell ref="S132:U132"/>
    <mergeCell ref="AH132:AJ132"/>
    <mergeCell ref="AE132:AG132"/>
    <mergeCell ref="AG134:AJ134"/>
    <mergeCell ref="AB64:AD64"/>
    <mergeCell ref="AE64:AG64"/>
    <mergeCell ref="P132:R132"/>
    <mergeCell ref="Q137:T140"/>
    <mergeCell ref="M143:P143"/>
    <mergeCell ref="Q144:T144"/>
    <mergeCell ref="Q143:T143"/>
    <mergeCell ref="V64:X64"/>
    <mergeCell ref="Y64:AA64"/>
    <mergeCell ref="AB132:AD132"/>
    <mergeCell ref="Q136:AF136"/>
    <mergeCell ref="S68:U68"/>
    <mergeCell ref="V70:X70"/>
    <mergeCell ref="M136:P140"/>
    <mergeCell ref="AG141:AJ141"/>
    <mergeCell ref="AG136:AJ140"/>
    <mergeCell ref="P67:R67"/>
    <mergeCell ref="S67:U67"/>
    <mergeCell ref="Q21:T21"/>
    <mergeCell ref="M21:P21"/>
    <mergeCell ref="AC23:AF23"/>
    <mergeCell ref="D62:L62"/>
    <mergeCell ref="D63:L63"/>
    <mergeCell ref="P62:R62"/>
    <mergeCell ref="AC24:AF24"/>
    <mergeCell ref="D25:L25"/>
    <mergeCell ref="M25:P25"/>
    <mergeCell ref="AC51:AF51"/>
    <mergeCell ref="Y51:AB51"/>
    <mergeCell ref="S55:AD56"/>
    <mergeCell ref="AG24:AJ24"/>
    <mergeCell ref="Q25:T25"/>
    <mergeCell ref="U25:X25"/>
    <mergeCell ref="Y25:AB25"/>
    <mergeCell ref="M132:O132"/>
    <mergeCell ref="AH64:AJ64"/>
    <mergeCell ref="D65:I65"/>
    <mergeCell ref="J65:K65"/>
    <mergeCell ref="M65:O65"/>
    <mergeCell ref="P65:R65"/>
    <mergeCell ref="S65:U65"/>
    <mergeCell ref="AH65:AJ65"/>
    <mergeCell ref="D66:I66"/>
    <mergeCell ref="J66:K66"/>
    <mergeCell ref="M66:O66"/>
    <mergeCell ref="J131:K131"/>
    <mergeCell ref="AE62:AG62"/>
    <mergeCell ref="S62:U62"/>
    <mergeCell ref="S131:U131"/>
    <mergeCell ref="AB62:AD62"/>
    <mergeCell ref="AB131:AD131"/>
    <mergeCell ref="V131:X131"/>
    <mergeCell ref="M63:O63"/>
    <mergeCell ref="AE61:AG61"/>
    <mergeCell ref="Y61:AA61"/>
    <mergeCell ref="V62:X62"/>
    <mergeCell ref="AB61:AD61"/>
    <mergeCell ref="V61:X61"/>
    <mergeCell ref="Y131:AA131"/>
    <mergeCell ref="M23:P23"/>
    <mergeCell ref="AE68:AG68"/>
    <mergeCell ref="AH68:AJ68"/>
    <mergeCell ref="M62:O62"/>
    <mergeCell ref="Y70:AA70"/>
    <mergeCell ref="AB70:AD70"/>
    <mergeCell ref="AE70:AG70"/>
    <mergeCell ref="AH70:AJ70"/>
    <mergeCell ref="AH69:AJ69"/>
    <mergeCell ref="V77:X77"/>
    <mergeCell ref="Y77:AA77"/>
    <mergeCell ref="AB77:AD77"/>
    <mergeCell ref="AE77:AG77"/>
    <mergeCell ref="AH77:AJ77"/>
    <mergeCell ref="V79:X79"/>
    <mergeCell ref="Y79:AA79"/>
    <mergeCell ref="AB79:AD79"/>
    <mergeCell ref="AE79:AG79"/>
    <mergeCell ref="V130:X130"/>
    <mergeCell ref="Y130:AA130"/>
    <mergeCell ref="AB130:AD130"/>
    <mergeCell ref="AH62:AJ62"/>
    <mergeCell ref="AH131:AJ13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P66:R66"/>
    <mergeCell ref="S66:U66"/>
    <mergeCell ref="V68:X68"/>
    <mergeCell ref="Y68:AA68"/>
    <mergeCell ref="AB68:AD68"/>
    <mergeCell ref="AE55:AJ56"/>
    <mergeCell ref="U51:X51"/>
    <mergeCell ref="Y23:AB23"/>
    <mergeCell ref="AG51:AJ51"/>
    <mergeCell ref="M61:O61"/>
    <mergeCell ref="P55:R60"/>
    <mergeCell ref="M55:O60"/>
    <mergeCell ref="M51:P51"/>
    <mergeCell ref="AD7:AG7"/>
    <mergeCell ref="O12:AD12"/>
    <mergeCell ref="AH61:AJ61"/>
    <mergeCell ref="AG53:AJ53"/>
    <mergeCell ref="B53:AF53"/>
    <mergeCell ref="Y57:AA60"/>
    <mergeCell ref="AH57:AJ60"/>
    <mergeCell ref="S61:U61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1:T51"/>
    <mergeCell ref="S57:U60"/>
    <mergeCell ref="V57:X60"/>
    <mergeCell ref="P61:R61"/>
    <mergeCell ref="AH9:AJ9"/>
    <mergeCell ref="AC25:AF25"/>
    <mergeCell ref="AG25:AJ25"/>
    <mergeCell ref="D26:L26"/>
    <mergeCell ref="M26:P26"/>
    <mergeCell ref="Q26:T26"/>
    <mergeCell ref="U26:X26"/>
    <mergeCell ref="Y26:AB26"/>
    <mergeCell ref="AC26:AF26"/>
    <mergeCell ref="AG26:AJ26"/>
    <mergeCell ref="Y29:AB29"/>
    <mergeCell ref="B3:AG3"/>
    <mergeCell ref="B6:AG6"/>
    <mergeCell ref="B4:AG4"/>
    <mergeCell ref="B5:AG5"/>
    <mergeCell ref="O11:AD11"/>
    <mergeCell ref="B10:N10"/>
    <mergeCell ref="AE11:AG11"/>
    <mergeCell ref="B12:N12"/>
    <mergeCell ref="M147:P147"/>
    <mergeCell ref="M144:P144"/>
    <mergeCell ref="M145:P145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E131:I131"/>
    <mergeCell ref="D132:L132"/>
    <mergeCell ref="D136:L140"/>
    <mergeCell ref="D141:L141"/>
    <mergeCell ref="D22:L22"/>
    <mergeCell ref="D23:L23"/>
    <mergeCell ref="D51:L51"/>
    <mergeCell ref="D55:L60"/>
    <mergeCell ref="AH6:AJ6"/>
    <mergeCell ref="AH7:AJ7"/>
    <mergeCell ref="U22:X22"/>
    <mergeCell ref="Q22:T22"/>
    <mergeCell ref="U23:X23"/>
    <mergeCell ref="Y137:AB140"/>
    <mergeCell ref="AH14:AJ14"/>
    <mergeCell ref="AG17:AJ20"/>
    <mergeCell ref="M151:P151"/>
    <mergeCell ref="Q151:T151"/>
    <mergeCell ref="M148:P148"/>
    <mergeCell ref="Q150:T150"/>
    <mergeCell ref="Y142:AB142"/>
    <mergeCell ref="U142:X142"/>
    <mergeCell ref="U146:X146"/>
    <mergeCell ref="U148:X148"/>
    <mergeCell ref="Y149:AB149"/>
    <mergeCell ref="Q148:T148"/>
    <mergeCell ref="U149:X149"/>
    <mergeCell ref="Y148:AB148"/>
    <mergeCell ref="Y132:AA132"/>
    <mergeCell ref="U141:X141"/>
    <mergeCell ref="Q142:T142"/>
    <mergeCell ref="V132:X132"/>
    <mergeCell ref="Q149:T149"/>
    <mergeCell ref="Q23:T23"/>
    <mergeCell ref="AG23:AJ23"/>
    <mergeCell ref="AG22:AJ22"/>
    <mergeCell ref="Q17:AF17"/>
    <mergeCell ref="Y21:AB21"/>
    <mergeCell ref="M141:P141"/>
    <mergeCell ref="AC142:AF142"/>
    <mergeCell ref="M142:P142"/>
    <mergeCell ref="U151:X151"/>
    <mergeCell ref="AB57:AD60"/>
    <mergeCell ref="AE57:AG60"/>
    <mergeCell ref="Y147:AB147"/>
    <mergeCell ref="AC157:AF157"/>
    <mergeCell ref="AG156:AJ156"/>
    <mergeCell ref="AC156:AF156"/>
    <mergeCell ref="AC159:AF159"/>
    <mergeCell ref="AC150:AF150"/>
    <mergeCell ref="AG151:AJ151"/>
    <mergeCell ref="AG152:AJ152"/>
    <mergeCell ref="M153:P153"/>
    <mergeCell ref="Q153:T153"/>
    <mergeCell ref="U153:X153"/>
    <mergeCell ref="Y153:AB153"/>
    <mergeCell ref="AC153:AF153"/>
    <mergeCell ref="M152:P152"/>
    <mergeCell ref="Y150:AB150"/>
    <mergeCell ref="U157:X157"/>
    <mergeCell ref="U156:X156"/>
    <mergeCell ref="M159:P159"/>
    <mergeCell ref="U158:X158"/>
    <mergeCell ref="AC155:AF155"/>
    <mergeCell ref="Y152:AB152"/>
    <mergeCell ref="Y157:AB157"/>
    <mergeCell ref="Y156:AB156"/>
    <mergeCell ref="Q156:T156"/>
    <mergeCell ref="U155:X155"/>
    <mergeCell ref="Y155:AB155"/>
    <mergeCell ref="Q152:T152"/>
    <mergeCell ref="U150:X150"/>
    <mergeCell ref="Y159:AB159"/>
    <mergeCell ref="AG150:AJ150"/>
    <mergeCell ref="M157:P157"/>
    <mergeCell ref="M158:P158"/>
    <mergeCell ref="M156:P156"/>
    <mergeCell ref="U144:X144"/>
    <mergeCell ref="U145:X145"/>
    <mergeCell ref="M197:T197"/>
    <mergeCell ref="M190:T190"/>
    <mergeCell ref="M191:T191"/>
    <mergeCell ref="D194:L194"/>
    <mergeCell ref="D195:L195"/>
    <mergeCell ref="M194:T194"/>
    <mergeCell ref="M195:T195"/>
    <mergeCell ref="D197:L197"/>
    <mergeCell ref="M171:P171"/>
    <mergeCell ref="Q171:T171"/>
    <mergeCell ref="M172:P172"/>
    <mergeCell ref="M196:T196"/>
    <mergeCell ref="D159:L159"/>
    <mergeCell ref="M149:P149"/>
    <mergeCell ref="M150:P150"/>
    <mergeCell ref="M146:P146"/>
    <mergeCell ref="Q147:T147"/>
    <mergeCell ref="U147:X147"/>
    <mergeCell ref="I179:O179"/>
    <mergeCell ref="U175:X175"/>
    <mergeCell ref="D153:L153"/>
    <mergeCell ref="D154:L154"/>
    <mergeCell ref="D144:L144"/>
    <mergeCell ref="M155:P155"/>
    <mergeCell ref="Q155:T155"/>
    <mergeCell ref="U161:X161"/>
    <mergeCell ref="Q160:T160"/>
    <mergeCell ref="U171:X171"/>
    <mergeCell ref="U167:X170"/>
    <mergeCell ref="M160:P160"/>
    <mergeCell ref="Y172:AB172"/>
    <mergeCell ref="Q172:T172"/>
    <mergeCell ref="Y179:AB179"/>
    <mergeCell ref="D155:L155"/>
    <mergeCell ref="D161:L161"/>
    <mergeCell ref="D61:L61"/>
    <mergeCell ref="D149:L149"/>
    <mergeCell ref="D160:L160"/>
    <mergeCell ref="D157:L157"/>
    <mergeCell ref="D143:L143"/>
    <mergeCell ref="M193:T193"/>
    <mergeCell ref="D142:L142"/>
    <mergeCell ref="B134:AF134"/>
    <mergeCell ref="D172:L172"/>
    <mergeCell ref="D174:L174"/>
    <mergeCell ref="M154:P154"/>
    <mergeCell ref="AC151:AF151"/>
    <mergeCell ref="AC152:AF152"/>
    <mergeCell ref="M192:T192"/>
    <mergeCell ref="M189:T189"/>
    <mergeCell ref="M188:T188"/>
    <mergeCell ref="D166:L170"/>
    <mergeCell ref="Q167:T170"/>
    <mergeCell ref="D150:L150"/>
    <mergeCell ref="D151:L151"/>
    <mergeCell ref="D152:L152"/>
    <mergeCell ref="D145:L145"/>
    <mergeCell ref="D146:L146"/>
    <mergeCell ref="D147:L147"/>
    <mergeCell ref="D148:L148"/>
    <mergeCell ref="D156:L156"/>
    <mergeCell ref="B184:E184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1" max="16383" man="1"/>
    <brk id="132" max="16383" man="1"/>
    <brk id="1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X411"/>
  <sheetViews>
    <sheetView showZeros="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76" t="s">
        <v>0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76" t="s">
        <v>78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76" t="s">
        <v>79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77" t="s">
        <v>80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8"/>
      <c r="AH6" s="464" t="s">
        <v>1</v>
      </c>
      <c r="AI6" s="465"/>
      <c r="AJ6" s="46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196"/>
      <c r="D7" s="196"/>
      <c r="E7" s="196"/>
      <c r="F7" s="196"/>
      <c r="G7" s="196"/>
      <c r="H7" s="196"/>
      <c r="I7" s="196"/>
      <c r="J7" s="196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4" t="s">
        <v>2</v>
      </c>
      <c r="AE7" s="444"/>
      <c r="AF7" s="444"/>
      <c r="AG7" s="445"/>
      <c r="AH7" s="467" t="s">
        <v>3</v>
      </c>
      <c r="AI7" s="468"/>
      <c r="AJ7" s="46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592" t="s">
        <v>110</v>
      </c>
      <c r="Q8" s="592"/>
      <c r="R8" s="592"/>
      <c r="S8" s="592"/>
      <c r="T8" s="592"/>
      <c r="U8" s="592"/>
      <c r="V8" s="592"/>
      <c r="W8" s="14"/>
      <c r="X8" s="14"/>
      <c r="Y8" s="15"/>
      <c r="Z8" s="14"/>
      <c r="AA8" s="14"/>
      <c r="AB8" s="16"/>
      <c r="AC8" s="14"/>
      <c r="AD8" s="17"/>
      <c r="AE8" s="448" t="s">
        <v>5</v>
      </c>
      <c r="AF8" s="448"/>
      <c r="AG8" s="449"/>
      <c r="AH8" s="598">
        <v>45383</v>
      </c>
      <c r="AI8" s="599"/>
      <c r="AJ8" s="600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93"/>
      <c r="AF9" s="193"/>
      <c r="AG9" s="194"/>
      <c r="AH9" s="473" t="s">
        <v>117</v>
      </c>
      <c r="AI9" s="474"/>
      <c r="AJ9" s="475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6" t="s">
        <v>81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590" t="s">
        <v>111</v>
      </c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448" t="s">
        <v>6</v>
      </c>
      <c r="AF10" s="448"/>
      <c r="AG10" s="449"/>
      <c r="AH10" s="473"/>
      <c r="AI10" s="474"/>
      <c r="AJ10" s="475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6" t="s">
        <v>82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8" t="s">
        <v>83</v>
      </c>
      <c r="AF11" s="448"/>
      <c r="AG11" s="449"/>
      <c r="AH11" s="473" t="s">
        <v>112</v>
      </c>
      <c r="AI11" s="474"/>
      <c r="AJ11" s="475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9" t="s">
        <v>7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448" t="s">
        <v>94</v>
      </c>
      <c r="AF12" s="448"/>
      <c r="AG12" s="449"/>
      <c r="AH12" s="473" t="s">
        <v>116</v>
      </c>
      <c r="AI12" s="474"/>
      <c r="AJ12" s="475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9" t="s">
        <v>95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199"/>
      <c r="AE13" s="448"/>
      <c r="AF13" s="448"/>
      <c r="AG13" s="449"/>
      <c r="AH13" s="453"/>
      <c r="AI13" s="454"/>
      <c r="AJ13" s="455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9" t="s">
        <v>8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199"/>
      <c r="AE14" s="448" t="s">
        <v>9</v>
      </c>
      <c r="AF14" s="448"/>
      <c r="AG14" s="449"/>
      <c r="AH14" s="480" t="s">
        <v>10</v>
      </c>
      <c r="AI14" s="481"/>
      <c r="AJ14" s="48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21" t="s">
        <v>58</v>
      </c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2" t="s">
        <v>13</v>
      </c>
      <c r="C17" s="535" t="s">
        <v>383</v>
      </c>
      <c r="D17" s="530" t="s">
        <v>84</v>
      </c>
      <c r="E17" s="531"/>
      <c r="F17" s="531"/>
      <c r="G17" s="531"/>
      <c r="H17" s="531"/>
      <c r="I17" s="531"/>
      <c r="J17" s="531"/>
      <c r="K17" s="531"/>
      <c r="L17" s="532"/>
      <c r="M17" s="389" t="s">
        <v>65</v>
      </c>
      <c r="N17" s="521"/>
      <c r="O17" s="521"/>
      <c r="P17" s="529"/>
      <c r="Q17" s="522" t="s">
        <v>70</v>
      </c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4"/>
      <c r="AG17" s="389" t="s">
        <v>64</v>
      </c>
      <c r="AH17" s="521"/>
      <c r="AI17" s="521"/>
      <c r="AJ17" s="521"/>
      <c r="AK17" s="73"/>
      <c r="AL17" s="70"/>
    </row>
    <row r="18" spans="2:50" s="1" customFormat="1" ht="10.199999999999999">
      <c r="B18" s="532"/>
      <c r="C18" s="535"/>
      <c r="D18" s="530"/>
      <c r="E18" s="531"/>
      <c r="F18" s="531"/>
      <c r="G18" s="531"/>
      <c r="H18" s="531"/>
      <c r="I18" s="531"/>
      <c r="J18" s="531"/>
      <c r="K18" s="531"/>
      <c r="L18" s="532"/>
      <c r="M18" s="389"/>
      <c r="N18" s="521"/>
      <c r="O18" s="521"/>
      <c r="P18" s="529"/>
      <c r="Q18" s="376" t="s">
        <v>85</v>
      </c>
      <c r="R18" s="376"/>
      <c r="S18" s="376"/>
      <c r="T18" s="376"/>
      <c r="U18" s="376" t="s">
        <v>67</v>
      </c>
      <c r="V18" s="376"/>
      <c r="W18" s="376"/>
      <c r="X18" s="37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389"/>
      <c r="AH18" s="521"/>
      <c r="AI18" s="521"/>
      <c r="AJ18" s="521"/>
      <c r="AK18" s="73"/>
      <c r="AL18" s="70"/>
    </row>
    <row r="19" spans="2:50" s="1" customFormat="1" ht="30.6">
      <c r="B19" s="532"/>
      <c r="C19" s="535"/>
      <c r="D19" s="530"/>
      <c r="E19" s="531"/>
      <c r="F19" s="531"/>
      <c r="G19" s="531"/>
      <c r="H19" s="531"/>
      <c r="I19" s="531"/>
      <c r="J19" s="531"/>
      <c r="K19" s="531"/>
      <c r="L19" s="532"/>
      <c r="M19" s="389"/>
      <c r="N19" s="521"/>
      <c r="O19" s="521"/>
      <c r="P19" s="529"/>
      <c r="Q19" s="376"/>
      <c r="R19" s="376"/>
      <c r="S19" s="376"/>
      <c r="T19" s="376"/>
      <c r="U19" s="376"/>
      <c r="V19" s="376"/>
      <c r="W19" s="376"/>
      <c r="X19" s="376"/>
      <c r="Y19" s="528"/>
      <c r="Z19" s="528"/>
      <c r="AA19" s="528"/>
      <c r="AB19" s="528"/>
      <c r="AC19" s="528"/>
      <c r="AD19" s="528"/>
      <c r="AE19" s="528"/>
      <c r="AF19" s="528"/>
      <c r="AG19" s="389"/>
      <c r="AH19" s="521"/>
      <c r="AI19" s="521"/>
      <c r="AJ19" s="521"/>
      <c r="AK19" s="73" t="s">
        <v>244</v>
      </c>
      <c r="AL19" s="70"/>
    </row>
    <row r="20" spans="2:50" s="1" customFormat="1" ht="10.199999999999999">
      <c r="B20" s="532"/>
      <c r="C20" s="535"/>
      <c r="D20" s="530"/>
      <c r="E20" s="531"/>
      <c r="F20" s="531"/>
      <c r="G20" s="531"/>
      <c r="H20" s="531"/>
      <c r="I20" s="531"/>
      <c r="J20" s="531"/>
      <c r="K20" s="531"/>
      <c r="L20" s="532"/>
      <c r="M20" s="389"/>
      <c r="N20" s="521"/>
      <c r="O20" s="521"/>
      <c r="P20" s="529"/>
      <c r="Q20" s="376"/>
      <c r="R20" s="376"/>
      <c r="S20" s="376"/>
      <c r="T20" s="376"/>
      <c r="U20" s="376"/>
      <c r="V20" s="376"/>
      <c r="W20" s="376"/>
      <c r="X20" s="376"/>
      <c r="Y20" s="528"/>
      <c r="Z20" s="528"/>
      <c r="AA20" s="528"/>
      <c r="AB20" s="528"/>
      <c r="AC20" s="528"/>
      <c r="AD20" s="528"/>
      <c r="AE20" s="528"/>
      <c r="AF20" s="528"/>
      <c r="AG20" s="389"/>
      <c r="AH20" s="521"/>
      <c r="AI20" s="521"/>
      <c r="AJ20" s="521"/>
      <c r="AK20" s="73"/>
      <c r="AL20" s="70"/>
    </row>
    <row r="21" spans="2:50" ht="13.8" thickBot="1">
      <c r="B21" s="103">
        <v>1</v>
      </c>
      <c r="C21" s="191">
        <v>2</v>
      </c>
      <c r="D21" s="533">
        <v>3</v>
      </c>
      <c r="E21" s="499"/>
      <c r="F21" s="499"/>
      <c r="G21" s="499"/>
      <c r="H21" s="499"/>
      <c r="I21" s="499"/>
      <c r="J21" s="499"/>
      <c r="K21" s="499"/>
      <c r="L21" s="534"/>
      <c r="M21" s="381" t="s">
        <v>17</v>
      </c>
      <c r="N21" s="536"/>
      <c r="O21" s="536"/>
      <c r="P21" s="537"/>
      <c r="Q21" s="381" t="s">
        <v>18</v>
      </c>
      <c r="R21" s="536"/>
      <c r="S21" s="536"/>
      <c r="T21" s="537"/>
      <c r="U21" s="381" t="s">
        <v>19</v>
      </c>
      <c r="V21" s="536"/>
      <c r="W21" s="536"/>
      <c r="X21" s="537"/>
      <c r="Y21" s="525" t="s">
        <v>20</v>
      </c>
      <c r="Z21" s="526"/>
      <c r="AA21" s="526"/>
      <c r="AB21" s="527"/>
      <c r="AC21" s="346" t="s">
        <v>21</v>
      </c>
      <c r="AD21" s="346"/>
      <c r="AE21" s="346"/>
      <c r="AF21" s="346"/>
      <c r="AG21" s="346" t="s">
        <v>22</v>
      </c>
      <c r="AH21" s="346"/>
      <c r="AI21" s="346"/>
      <c r="AJ21" s="381"/>
      <c r="AK21" s="79"/>
    </row>
    <row r="22" spans="2:50" s="27" customFormat="1">
      <c r="B22" s="105" t="s">
        <v>86</v>
      </c>
      <c r="C22" s="90" t="s">
        <v>23</v>
      </c>
      <c r="D22" s="593" t="s">
        <v>24</v>
      </c>
      <c r="E22" s="594"/>
      <c r="F22" s="594"/>
      <c r="G22" s="594"/>
      <c r="H22" s="594"/>
      <c r="I22" s="594"/>
      <c r="J22" s="594"/>
      <c r="K22" s="594"/>
      <c r="L22" s="595"/>
      <c r="M22" s="457">
        <v>95862702</v>
      </c>
      <c r="N22" s="458"/>
      <c r="O22" s="458"/>
      <c r="P22" s="459"/>
      <c r="Q22" s="457">
        <v>17799816.289999999</v>
      </c>
      <c r="R22" s="458"/>
      <c r="S22" s="458"/>
      <c r="T22" s="459"/>
      <c r="U22" s="457">
        <v>0</v>
      </c>
      <c r="V22" s="458"/>
      <c r="W22" s="458"/>
      <c r="X22" s="459"/>
      <c r="Y22" s="383">
        <v>0</v>
      </c>
      <c r="Z22" s="383"/>
      <c r="AA22" s="383"/>
      <c r="AB22" s="383"/>
      <c r="AC22" s="383">
        <v>17799816.289999999</v>
      </c>
      <c r="AD22" s="383"/>
      <c r="AE22" s="383"/>
      <c r="AF22" s="383"/>
      <c r="AG22" s="383"/>
      <c r="AH22" s="383"/>
      <c r="AI22" s="383"/>
      <c r="AJ22" s="460"/>
      <c r="AK22" s="76" t="s">
        <v>399</v>
      </c>
      <c r="AL22" s="47" t="s">
        <v>398</v>
      </c>
      <c r="AM22" s="161" t="s">
        <v>397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54"/>
      <c r="E23" s="355"/>
      <c r="F23" s="355"/>
      <c r="G23" s="355"/>
      <c r="H23" s="355"/>
      <c r="I23" s="355"/>
      <c r="J23" s="355"/>
      <c r="K23" s="355"/>
      <c r="L23" s="356"/>
      <c r="M23" s="385"/>
      <c r="N23" s="386"/>
      <c r="O23" s="386"/>
      <c r="P23" s="387"/>
      <c r="Q23" s="385"/>
      <c r="R23" s="386"/>
      <c r="S23" s="386"/>
      <c r="T23" s="387"/>
      <c r="U23" s="385"/>
      <c r="V23" s="386"/>
      <c r="W23" s="386"/>
      <c r="X23" s="38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408"/>
      <c r="AK23" s="76"/>
      <c r="AL23" s="202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780</v>
      </c>
      <c r="C24" s="215" t="s">
        <v>23</v>
      </c>
      <c r="D24" s="584" t="s">
        <v>782</v>
      </c>
      <c r="E24" s="585"/>
      <c r="F24" s="585"/>
      <c r="G24" s="585"/>
      <c r="H24" s="585"/>
      <c r="I24" s="585"/>
      <c r="J24" s="585"/>
      <c r="K24" s="585"/>
      <c r="L24" s="586"/>
      <c r="M24" s="587">
        <v>56475600</v>
      </c>
      <c r="N24" s="588"/>
      <c r="O24" s="588"/>
      <c r="P24" s="589"/>
      <c r="Q24" s="587">
        <v>15476321.41</v>
      </c>
      <c r="R24" s="588"/>
      <c r="S24" s="588"/>
      <c r="T24" s="589"/>
      <c r="U24" s="587">
        <v>0</v>
      </c>
      <c r="V24" s="588"/>
      <c r="W24" s="588"/>
      <c r="X24" s="589"/>
      <c r="Y24" s="587">
        <v>0</v>
      </c>
      <c r="Z24" s="588"/>
      <c r="AA24" s="588"/>
      <c r="AB24" s="589"/>
      <c r="AC24" s="587">
        <v>15476321.41</v>
      </c>
      <c r="AD24" s="588"/>
      <c r="AE24" s="588"/>
      <c r="AF24" s="589"/>
      <c r="AG24" s="587">
        <v>40999278.590000004</v>
      </c>
      <c r="AH24" s="588"/>
      <c r="AI24" s="588"/>
      <c r="AJ24" s="601"/>
      <c r="AK24" s="213"/>
      <c r="AL24" s="212" t="s">
        <v>781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>
      <c r="B25" s="232" t="s">
        <v>783</v>
      </c>
      <c r="C25" s="214" t="s">
        <v>23</v>
      </c>
      <c r="D25" s="602" t="s">
        <v>785</v>
      </c>
      <c r="E25" s="603"/>
      <c r="F25" s="603"/>
      <c r="G25" s="603"/>
      <c r="H25" s="603"/>
      <c r="I25" s="603"/>
      <c r="J25" s="603"/>
      <c r="K25" s="603"/>
      <c r="L25" s="604"/>
      <c r="M25" s="579">
        <v>1516700</v>
      </c>
      <c r="N25" s="580"/>
      <c r="O25" s="580"/>
      <c r="P25" s="583"/>
      <c r="Q25" s="579">
        <v>374030.31</v>
      </c>
      <c r="R25" s="580"/>
      <c r="S25" s="580"/>
      <c r="T25" s="583"/>
      <c r="U25" s="579">
        <v>0</v>
      </c>
      <c r="V25" s="580"/>
      <c r="W25" s="580"/>
      <c r="X25" s="583"/>
      <c r="Y25" s="579">
        <v>0</v>
      </c>
      <c r="Z25" s="580"/>
      <c r="AA25" s="580"/>
      <c r="AB25" s="583"/>
      <c r="AC25" s="579">
        <v>374030.31</v>
      </c>
      <c r="AD25" s="580"/>
      <c r="AE25" s="580"/>
      <c r="AF25" s="583"/>
      <c r="AG25" s="579">
        <v>1142669.69</v>
      </c>
      <c r="AH25" s="580"/>
      <c r="AI25" s="580"/>
      <c r="AJ25" s="581"/>
      <c r="AK25" s="213"/>
      <c r="AL25" s="212" t="s">
        <v>784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17" t="s">
        <v>356</v>
      </c>
      <c r="E26" s="454"/>
      <c r="F26" s="454"/>
      <c r="G26" s="454"/>
      <c r="H26" s="454"/>
      <c r="I26" s="454"/>
      <c r="J26" s="454"/>
      <c r="K26" s="454"/>
      <c r="L26" s="518"/>
      <c r="M26" s="342">
        <v>48330500</v>
      </c>
      <c r="N26" s="343"/>
      <c r="O26" s="343"/>
      <c r="P26" s="344"/>
      <c r="Q26" s="342">
        <v>7643811.0599999996</v>
      </c>
      <c r="R26" s="343"/>
      <c r="S26" s="343"/>
      <c r="T26" s="344"/>
      <c r="U26" s="342">
        <v>0</v>
      </c>
      <c r="V26" s="343"/>
      <c r="W26" s="343"/>
      <c r="X26" s="344"/>
      <c r="Y26" s="551">
        <v>0</v>
      </c>
      <c r="Z26" s="551"/>
      <c r="AA26" s="551"/>
      <c r="AB26" s="551"/>
      <c r="AC26" s="560">
        <f t="shared" ref="AC26:AC32" si="0">Q26+U26+Y26</f>
        <v>7643811.0599999996</v>
      </c>
      <c r="AD26" s="561"/>
      <c r="AE26" s="561"/>
      <c r="AF26" s="562"/>
      <c r="AG26" s="384">
        <v>40686688.939999998</v>
      </c>
      <c r="AH26" s="384"/>
      <c r="AI26" s="384"/>
      <c r="AJ26" s="433"/>
      <c r="AK26" s="34"/>
      <c r="AL26" s="202" t="s">
        <v>356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17" t="s">
        <v>357</v>
      </c>
      <c r="E27" s="454"/>
      <c r="F27" s="454"/>
      <c r="G27" s="454"/>
      <c r="H27" s="454"/>
      <c r="I27" s="454"/>
      <c r="J27" s="454"/>
      <c r="K27" s="454"/>
      <c r="L27" s="518"/>
      <c r="M27" s="342">
        <v>0</v>
      </c>
      <c r="N27" s="343"/>
      <c r="O27" s="343"/>
      <c r="P27" s="344"/>
      <c r="Q27" s="342">
        <v>1234.06</v>
      </c>
      <c r="R27" s="343"/>
      <c r="S27" s="343"/>
      <c r="T27" s="344"/>
      <c r="U27" s="342">
        <v>0</v>
      </c>
      <c r="V27" s="343"/>
      <c r="W27" s="343"/>
      <c r="X27" s="344"/>
      <c r="Y27" s="551">
        <v>0</v>
      </c>
      <c r="Z27" s="551"/>
      <c r="AA27" s="551"/>
      <c r="AB27" s="551"/>
      <c r="AC27" s="560">
        <f t="shared" si="0"/>
        <v>1234.06</v>
      </c>
      <c r="AD27" s="561"/>
      <c r="AE27" s="561"/>
      <c r="AF27" s="562"/>
      <c r="AG27" s="384">
        <v>0</v>
      </c>
      <c r="AH27" s="384"/>
      <c r="AI27" s="384"/>
      <c r="AJ27" s="433"/>
      <c r="AK27" s="34"/>
      <c r="AL27" s="202" t="s">
        <v>357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17" t="s">
        <v>358</v>
      </c>
      <c r="E28" s="454"/>
      <c r="F28" s="454"/>
      <c r="G28" s="454"/>
      <c r="H28" s="454"/>
      <c r="I28" s="454"/>
      <c r="J28" s="454"/>
      <c r="K28" s="454"/>
      <c r="L28" s="518"/>
      <c r="M28" s="342">
        <v>0</v>
      </c>
      <c r="N28" s="343"/>
      <c r="O28" s="343"/>
      <c r="P28" s="344"/>
      <c r="Q28" s="342">
        <v>8561.98</v>
      </c>
      <c r="R28" s="343"/>
      <c r="S28" s="343"/>
      <c r="T28" s="344"/>
      <c r="U28" s="342">
        <v>0</v>
      </c>
      <c r="V28" s="343"/>
      <c r="W28" s="343"/>
      <c r="X28" s="344"/>
      <c r="Y28" s="551">
        <v>0</v>
      </c>
      <c r="Z28" s="551"/>
      <c r="AA28" s="551"/>
      <c r="AB28" s="551"/>
      <c r="AC28" s="560">
        <f t="shared" si="0"/>
        <v>8561.98</v>
      </c>
      <c r="AD28" s="561"/>
      <c r="AE28" s="561"/>
      <c r="AF28" s="562"/>
      <c r="AG28" s="384">
        <v>0</v>
      </c>
      <c r="AH28" s="384"/>
      <c r="AI28" s="384"/>
      <c r="AJ28" s="433"/>
      <c r="AK28" s="34"/>
      <c r="AL28" s="202" t="s">
        <v>358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17" t="s">
        <v>359</v>
      </c>
      <c r="E29" s="454"/>
      <c r="F29" s="454"/>
      <c r="G29" s="454"/>
      <c r="H29" s="454"/>
      <c r="I29" s="454"/>
      <c r="J29" s="454"/>
      <c r="K29" s="454"/>
      <c r="L29" s="518"/>
      <c r="M29" s="342">
        <v>0</v>
      </c>
      <c r="N29" s="343"/>
      <c r="O29" s="343"/>
      <c r="P29" s="344"/>
      <c r="Q29" s="342">
        <v>951.01</v>
      </c>
      <c r="R29" s="343"/>
      <c r="S29" s="343"/>
      <c r="T29" s="344"/>
      <c r="U29" s="342">
        <v>0</v>
      </c>
      <c r="V29" s="343"/>
      <c r="W29" s="343"/>
      <c r="X29" s="344"/>
      <c r="Y29" s="551">
        <v>0</v>
      </c>
      <c r="Z29" s="551"/>
      <c r="AA29" s="551"/>
      <c r="AB29" s="551"/>
      <c r="AC29" s="560">
        <f t="shared" si="0"/>
        <v>951.01</v>
      </c>
      <c r="AD29" s="561"/>
      <c r="AE29" s="561"/>
      <c r="AF29" s="562"/>
      <c r="AG29" s="384">
        <v>0</v>
      </c>
      <c r="AH29" s="384"/>
      <c r="AI29" s="384"/>
      <c r="AJ29" s="433"/>
      <c r="AK29" s="34"/>
      <c r="AL29" s="202" t="s">
        <v>359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17" t="s">
        <v>360</v>
      </c>
      <c r="E30" s="454"/>
      <c r="F30" s="454"/>
      <c r="G30" s="454"/>
      <c r="H30" s="454"/>
      <c r="I30" s="454"/>
      <c r="J30" s="454"/>
      <c r="K30" s="454"/>
      <c r="L30" s="518"/>
      <c r="M30" s="342">
        <v>0</v>
      </c>
      <c r="N30" s="343"/>
      <c r="O30" s="343"/>
      <c r="P30" s="344"/>
      <c r="Q30" s="342">
        <v>3452566.5</v>
      </c>
      <c r="R30" s="343"/>
      <c r="S30" s="343"/>
      <c r="T30" s="344"/>
      <c r="U30" s="342">
        <v>0</v>
      </c>
      <c r="V30" s="343"/>
      <c r="W30" s="343"/>
      <c r="X30" s="344"/>
      <c r="Y30" s="551">
        <v>0</v>
      </c>
      <c r="Z30" s="551"/>
      <c r="AA30" s="551"/>
      <c r="AB30" s="551"/>
      <c r="AC30" s="560">
        <f t="shared" si="0"/>
        <v>3452566.5</v>
      </c>
      <c r="AD30" s="561"/>
      <c r="AE30" s="561"/>
      <c r="AF30" s="562"/>
      <c r="AG30" s="384">
        <v>0</v>
      </c>
      <c r="AH30" s="384"/>
      <c r="AI30" s="384"/>
      <c r="AJ30" s="433"/>
      <c r="AK30" s="34"/>
      <c r="AL30" s="202" t="s">
        <v>360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17" t="s">
        <v>361</v>
      </c>
      <c r="E31" s="454"/>
      <c r="F31" s="454"/>
      <c r="G31" s="454"/>
      <c r="H31" s="454"/>
      <c r="I31" s="454"/>
      <c r="J31" s="454"/>
      <c r="K31" s="454"/>
      <c r="L31" s="518"/>
      <c r="M31" s="342">
        <v>0</v>
      </c>
      <c r="N31" s="343"/>
      <c r="O31" s="343"/>
      <c r="P31" s="344"/>
      <c r="Q31" s="342">
        <v>79907.3</v>
      </c>
      <c r="R31" s="343"/>
      <c r="S31" s="343"/>
      <c r="T31" s="344"/>
      <c r="U31" s="342">
        <v>0</v>
      </c>
      <c r="V31" s="343"/>
      <c r="W31" s="343"/>
      <c r="X31" s="344"/>
      <c r="Y31" s="551">
        <v>0</v>
      </c>
      <c r="Z31" s="551"/>
      <c r="AA31" s="551"/>
      <c r="AB31" s="551"/>
      <c r="AC31" s="560">
        <f t="shared" si="0"/>
        <v>79907.3</v>
      </c>
      <c r="AD31" s="561"/>
      <c r="AE31" s="561"/>
      <c r="AF31" s="562"/>
      <c r="AG31" s="384">
        <v>0</v>
      </c>
      <c r="AH31" s="384"/>
      <c r="AI31" s="384"/>
      <c r="AJ31" s="433"/>
      <c r="AK31" s="34"/>
      <c r="AL31" s="202" t="s">
        <v>361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17" t="s">
        <v>362</v>
      </c>
      <c r="E32" s="454"/>
      <c r="F32" s="454"/>
      <c r="G32" s="454"/>
      <c r="H32" s="454"/>
      <c r="I32" s="454"/>
      <c r="J32" s="454"/>
      <c r="K32" s="454"/>
      <c r="L32" s="518"/>
      <c r="M32" s="342">
        <v>0</v>
      </c>
      <c r="N32" s="343"/>
      <c r="O32" s="343"/>
      <c r="P32" s="344"/>
      <c r="Q32" s="342">
        <v>3121181.1</v>
      </c>
      <c r="R32" s="343"/>
      <c r="S32" s="343"/>
      <c r="T32" s="344"/>
      <c r="U32" s="342">
        <v>0</v>
      </c>
      <c r="V32" s="343"/>
      <c r="W32" s="343"/>
      <c r="X32" s="344"/>
      <c r="Y32" s="551">
        <v>0</v>
      </c>
      <c r="Z32" s="551"/>
      <c r="AA32" s="551"/>
      <c r="AB32" s="551"/>
      <c r="AC32" s="560">
        <f t="shared" si="0"/>
        <v>3121181.1</v>
      </c>
      <c r="AD32" s="561"/>
      <c r="AE32" s="561"/>
      <c r="AF32" s="562"/>
      <c r="AG32" s="384">
        <v>0</v>
      </c>
      <c r="AH32" s="384"/>
      <c r="AI32" s="384"/>
      <c r="AJ32" s="433"/>
      <c r="AK32" s="34"/>
      <c r="AL32" s="202" t="s">
        <v>362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 ht="31.2">
      <c r="B33" s="232" t="s">
        <v>786</v>
      </c>
      <c r="C33" s="214" t="s">
        <v>23</v>
      </c>
      <c r="D33" s="602" t="s">
        <v>788</v>
      </c>
      <c r="E33" s="603"/>
      <c r="F33" s="603"/>
      <c r="G33" s="603"/>
      <c r="H33" s="603"/>
      <c r="I33" s="603"/>
      <c r="J33" s="603"/>
      <c r="K33" s="603"/>
      <c r="L33" s="604"/>
      <c r="M33" s="579">
        <v>1516700</v>
      </c>
      <c r="N33" s="580"/>
      <c r="O33" s="580"/>
      <c r="P33" s="583"/>
      <c r="Q33" s="579">
        <v>374030.31</v>
      </c>
      <c r="R33" s="580"/>
      <c r="S33" s="580"/>
      <c r="T33" s="583"/>
      <c r="U33" s="579">
        <v>0</v>
      </c>
      <c r="V33" s="580"/>
      <c r="W33" s="580"/>
      <c r="X33" s="583"/>
      <c r="Y33" s="579">
        <v>0</v>
      </c>
      <c r="Z33" s="580"/>
      <c r="AA33" s="580"/>
      <c r="AB33" s="583"/>
      <c r="AC33" s="579">
        <v>374030.31</v>
      </c>
      <c r="AD33" s="580"/>
      <c r="AE33" s="580"/>
      <c r="AF33" s="583"/>
      <c r="AG33" s="579">
        <v>1142669.69</v>
      </c>
      <c r="AH33" s="580"/>
      <c r="AI33" s="580"/>
      <c r="AJ33" s="581"/>
      <c r="AK33" s="213"/>
      <c r="AL33" s="212" t="s">
        <v>787</v>
      </c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</row>
    <row r="34" spans="2:50" s="68" customFormat="1" ht="31.2">
      <c r="B34" s="232" t="s">
        <v>789</v>
      </c>
      <c r="C34" s="214" t="s">
        <v>23</v>
      </c>
      <c r="D34" s="602" t="s">
        <v>791</v>
      </c>
      <c r="E34" s="603"/>
      <c r="F34" s="603"/>
      <c r="G34" s="603"/>
      <c r="H34" s="603"/>
      <c r="I34" s="603"/>
      <c r="J34" s="603"/>
      <c r="K34" s="603"/>
      <c r="L34" s="604"/>
      <c r="M34" s="579">
        <v>1516700</v>
      </c>
      <c r="N34" s="580"/>
      <c r="O34" s="580"/>
      <c r="P34" s="583"/>
      <c r="Q34" s="579">
        <v>374030.31</v>
      </c>
      <c r="R34" s="580"/>
      <c r="S34" s="580"/>
      <c r="T34" s="583"/>
      <c r="U34" s="579">
        <v>0</v>
      </c>
      <c r="V34" s="580"/>
      <c r="W34" s="580"/>
      <c r="X34" s="583"/>
      <c r="Y34" s="579">
        <v>0</v>
      </c>
      <c r="Z34" s="580"/>
      <c r="AA34" s="580"/>
      <c r="AB34" s="583"/>
      <c r="AC34" s="579">
        <v>374030.31</v>
      </c>
      <c r="AD34" s="580"/>
      <c r="AE34" s="580"/>
      <c r="AF34" s="583"/>
      <c r="AG34" s="579">
        <v>1142669.69</v>
      </c>
      <c r="AH34" s="580"/>
      <c r="AI34" s="580"/>
      <c r="AJ34" s="581"/>
      <c r="AK34" s="213"/>
      <c r="AL34" s="212" t="s">
        <v>790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72">
      <c r="B35" s="232" t="s">
        <v>792</v>
      </c>
      <c r="C35" s="214" t="s">
        <v>23</v>
      </c>
      <c r="D35" s="602" t="s">
        <v>794</v>
      </c>
      <c r="E35" s="603"/>
      <c r="F35" s="603"/>
      <c r="G35" s="603"/>
      <c r="H35" s="603"/>
      <c r="I35" s="603"/>
      <c r="J35" s="603"/>
      <c r="K35" s="603"/>
      <c r="L35" s="604"/>
      <c r="M35" s="579">
        <v>779900</v>
      </c>
      <c r="N35" s="580"/>
      <c r="O35" s="580"/>
      <c r="P35" s="583"/>
      <c r="Q35" s="579">
        <v>183380.76</v>
      </c>
      <c r="R35" s="580"/>
      <c r="S35" s="580"/>
      <c r="T35" s="583"/>
      <c r="U35" s="579">
        <v>0</v>
      </c>
      <c r="V35" s="580"/>
      <c r="W35" s="580"/>
      <c r="X35" s="583"/>
      <c r="Y35" s="579">
        <v>0</v>
      </c>
      <c r="Z35" s="580"/>
      <c r="AA35" s="580"/>
      <c r="AB35" s="583"/>
      <c r="AC35" s="579">
        <v>183380.76</v>
      </c>
      <c r="AD35" s="580"/>
      <c r="AE35" s="580"/>
      <c r="AF35" s="583"/>
      <c r="AG35" s="579">
        <v>596519.24</v>
      </c>
      <c r="AH35" s="580"/>
      <c r="AI35" s="580"/>
      <c r="AJ35" s="581"/>
      <c r="AK35" s="213"/>
      <c r="AL35" s="212" t="s">
        <v>793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102.6">
      <c r="B36" s="210" t="s">
        <v>211</v>
      </c>
      <c r="C36" s="92" t="s">
        <v>23</v>
      </c>
      <c r="D36" s="517" t="s">
        <v>363</v>
      </c>
      <c r="E36" s="454"/>
      <c r="F36" s="454"/>
      <c r="G36" s="454"/>
      <c r="H36" s="454"/>
      <c r="I36" s="454"/>
      <c r="J36" s="454"/>
      <c r="K36" s="454"/>
      <c r="L36" s="518"/>
      <c r="M36" s="342">
        <v>779900</v>
      </c>
      <c r="N36" s="343"/>
      <c r="O36" s="343"/>
      <c r="P36" s="344"/>
      <c r="Q36" s="342">
        <v>183380.76</v>
      </c>
      <c r="R36" s="343"/>
      <c r="S36" s="343"/>
      <c r="T36" s="344"/>
      <c r="U36" s="342">
        <v>0</v>
      </c>
      <c r="V36" s="343"/>
      <c r="W36" s="343"/>
      <c r="X36" s="344"/>
      <c r="Y36" s="551">
        <v>0</v>
      </c>
      <c r="Z36" s="551"/>
      <c r="AA36" s="551"/>
      <c r="AB36" s="551"/>
      <c r="AC36" s="560">
        <f>Q36+U36+Y36</f>
        <v>183380.76</v>
      </c>
      <c r="AD36" s="561"/>
      <c r="AE36" s="561"/>
      <c r="AF36" s="562"/>
      <c r="AG36" s="384">
        <v>596519.24</v>
      </c>
      <c r="AH36" s="384"/>
      <c r="AI36" s="384"/>
      <c r="AJ36" s="433"/>
      <c r="AK36" s="34"/>
      <c r="AL36" s="202" t="s">
        <v>363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2:50" s="68" customFormat="1" ht="92.4">
      <c r="B37" s="232" t="s">
        <v>795</v>
      </c>
      <c r="C37" s="214" t="s">
        <v>23</v>
      </c>
      <c r="D37" s="602" t="s">
        <v>797</v>
      </c>
      <c r="E37" s="603"/>
      <c r="F37" s="603"/>
      <c r="G37" s="603"/>
      <c r="H37" s="603"/>
      <c r="I37" s="603"/>
      <c r="J37" s="603"/>
      <c r="K37" s="603"/>
      <c r="L37" s="604"/>
      <c r="M37" s="579">
        <v>3900</v>
      </c>
      <c r="N37" s="580"/>
      <c r="O37" s="580"/>
      <c r="P37" s="583"/>
      <c r="Q37" s="579">
        <v>964.84</v>
      </c>
      <c r="R37" s="580"/>
      <c r="S37" s="580"/>
      <c r="T37" s="583"/>
      <c r="U37" s="579">
        <v>0</v>
      </c>
      <c r="V37" s="580"/>
      <c r="W37" s="580"/>
      <c r="X37" s="583"/>
      <c r="Y37" s="579">
        <v>0</v>
      </c>
      <c r="Z37" s="580"/>
      <c r="AA37" s="580"/>
      <c r="AB37" s="583"/>
      <c r="AC37" s="579">
        <v>964.84</v>
      </c>
      <c r="AD37" s="580"/>
      <c r="AE37" s="580"/>
      <c r="AF37" s="583"/>
      <c r="AG37" s="579">
        <v>2935.16</v>
      </c>
      <c r="AH37" s="580"/>
      <c r="AI37" s="580"/>
      <c r="AJ37" s="581"/>
      <c r="AK37" s="213"/>
      <c r="AL37" s="212" t="s">
        <v>796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</row>
    <row r="38" spans="2:50" s="68" customFormat="1" ht="123">
      <c r="B38" s="210" t="s">
        <v>212</v>
      </c>
      <c r="C38" s="92" t="s">
        <v>23</v>
      </c>
      <c r="D38" s="517" t="s">
        <v>364</v>
      </c>
      <c r="E38" s="454"/>
      <c r="F38" s="454"/>
      <c r="G38" s="454"/>
      <c r="H38" s="454"/>
      <c r="I38" s="454"/>
      <c r="J38" s="454"/>
      <c r="K38" s="454"/>
      <c r="L38" s="518"/>
      <c r="M38" s="342">
        <v>3900</v>
      </c>
      <c r="N38" s="343"/>
      <c r="O38" s="343"/>
      <c r="P38" s="344"/>
      <c r="Q38" s="342">
        <v>964.84</v>
      </c>
      <c r="R38" s="343"/>
      <c r="S38" s="343"/>
      <c r="T38" s="344"/>
      <c r="U38" s="342">
        <v>0</v>
      </c>
      <c r="V38" s="343"/>
      <c r="W38" s="343"/>
      <c r="X38" s="344"/>
      <c r="Y38" s="551">
        <v>0</v>
      </c>
      <c r="Z38" s="551"/>
      <c r="AA38" s="551"/>
      <c r="AB38" s="551"/>
      <c r="AC38" s="560">
        <f>Q38+U38+Y38</f>
        <v>964.84</v>
      </c>
      <c r="AD38" s="561"/>
      <c r="AE38" s="561"/>
      <c r="AF38" s="562"/>
      <c r="AG38" s="384">
        <v>2935.16</v>
      </c>
      <c r="AH38" s="384"/>
      <c r="AI38" s="384"/>
      <c r="AJ38" s="433"/>
      <c r="AK38" s="34"/>
      <c r="AL38" s="202" t="s">
        <v>364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 s="68" customFormat="1" ht="82.2">
      <c r="B39" s="232" t="s">
        <v>798</v>
      </c>
      <c r="C39" s="214" t="s">
        <v>23</v>
      </c>
      <c r="D39" s="602" t="s">
        <v>800</v>
      </c>
      <c r="E39" s="603"/>
      <c r="F39" s="603"/>
      <c r="G39" s="603"/>
      <c r="H39" s="603"/>
      <c r="I39" s="603"/>
      <c r="J39" s="603"/>
      <c r="K39" s="603"/>
      <c r="L39" s="604"/>
      <c r="M39" s="579">
        <v>828000</v>
      </c>
      <c r="N39" s="580"/>
      <c r="O39" s="580"/>
      <c r="P39" s="583"/>
      <c r="Q39" s="579">
        <v>209154.27</v>
      </c>
      <c r="R39" s="580"/>
      <c r="S39" s="580"/>
      <c r="T39" s="583"/>
      <c r="U39" s="579">
        <v>0</v>
      </c>
      <c r="V39" s="580"/>
      <c r="W39" s="580"/>
      <c r="X39" s="583"/>
      <c r="Y39" s="579">
        <v>0</v>
      </c>
      <c r="Z39" s="580"/>
      <c r="AA39" s="580"/>
      <c r="AB39" s="583"/>
      <c r="AC39" s="579">
        <v>209154.27</v>
      </c>
      <c r="AD39" s="580"/>
      <c r="AE39" s="580"/>
      <c r="AF39" s="583"/>
      <c r="AG39" s="579">
        <v>618845.73</v>
      </c>
      <c r="AH39" s="580"/>
      <c r="AI39" s="580"/>
      <c r="AJ39" s="581"/>
      <c r="AK39" s="213"/>
      <c r="AL39" s="212" t="s">
        <v>799</v>
      </c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</row>
    <row r="40" spans="2:50" s="68" customFormat="1" ht="102.6">
      <c r="B40" s="210" t="s">
        <v>215</v>
      </c>
      <c r="C40" s="92" t="s">
        <v>23</v>
      </c>
      <c r="D40" s="517" t="s">
        <v>365</v>
      </c>
      <c r="E40" s="454"/>
      <c r="F40" s="454"/>
      <c r="G40" s="454"/>
      <c r="H40" s="454"/>
      <c r="I40" s="454"/>
      <c r="J40" s="454"/>
      <c r="K40" s="454"/>
      <c r="L40" s="518"/>
      <c r="M40" s="342">
        <v>828000</v>
      </c>
      <c r="N40" s="343"/>
      <c r="O40" s="343"/>
      <c r="P40" s="344"/>
      <c r="Q40" s="342">
        <v>209154.27</v>
      </c>
      <c r="R40" s="343"/>
      <c r="S40" s="343"/>
      <c r="T40" s="344"/>
      <c r="U40" s="342">
        <v>0</v>
      </c>
      <c r="V40" s="343"/>
      <c r="W40" s="343"/>
      <c r="X40" s="344"/>
      <c r="Y40" s="551">
        <v>0</v>
      </c>
      <c r="Z40" s="551"/>
      <c r="AA40" s="551"/>
      <c r="AB40" s="551"/>
      <c r="AC40" s="560">
        <f>Q40+U40+Y40</f>
        <v>209154.27</v>
      </c>
      <c r="AD40" s="561"/>
      <c r="AE40" s="561"/>
      <c r="AF40" s="562"/>
      <c r="AG40" s="384">
        <v>618845.73</v>
      </c>
      <c r="AH40" s="384"/>
      <c r="AI40" s="384"/>
      <c r="AJ40" s="433"/>
      <c r="AK40" s="34"/>
      <c r="AL40" s="202" t="s">
        <v>365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 ht="82.2">
      <c r="B41" s="232" t="s">
        <v>801</v>
      </c>
      <c r="C41" s="214" t="s">
        <v>23</v>
      </c>
      <c r="D41" s="602" t="s">
        <v>803</v>
      </c>
      <c r="E41" s="603"/>
      <c r="F41" s="603"/>
      <c r="G41" s="603"/>
      <c r="H41" s="603"/>
      <c r="I41" s="603"/>
      <c r="J41" s="603"/>
      <c r="K41" s="603"/>
      <c r="L41" s="604"/>
      <c r="M41" s="579">
        <v>-95100</v>
      </c>
      <c r="N41" s="580"/>
      <c r="O41" s="580"/>
      <c r="P41" s="583"/>
      <c r="Q41" s="579">
        <v>-19469.560000000001</v>
      </c>
      <c r="R41" s="580"/>
      <c r="S41" s="580"/>
      <c r="T41" s="583"/>
      <c r="U41" s="579">
        <v>0</v>
      </c>
      <c r="V41" s="580"/>
      <c r="W41" s="580"/>
      <c r="X41" s="583"/>
      <c r="Y41" s="579">
        <v>0</v>
      </c>
      <c r="Z41" s="580"/>
      <c r="AA41" s="580"/>
      <c r="AB41" s="583"/>
      <c r="AC41" s="579">
        <v>-19469.560000000001</v>
      </c>
      <c r="AD41" s="580"/>
      <c r="AE41" s="580"/>
      <c r="AF41" s="583"/>
      <c r="AG41" s="579">
        <v>-75630.44</v>
      </c>
      <c r="AH41" s="580"/>
      <c r="AI41" s="580"/>
      <c r="AJ41" s="581"/>
      <c r="AK41" s="213"/>
      <c r="AL41" s="212" t="s">
        <v>802</v>
      </c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</row>
    <row r="42" spans="2:50" s="68" customFormat="1" ht="102.6">
      <c r="B42" s="210" t="s">
        <v>217</v>
      </c>
      <c r="C42" s="92" t="s">
        <v>23</v>
      </c>
      <c r="D42" s="517" t="s">
        <v>366</v>
      </c>
      <c r="E42" s="454"/>
      <c r="F42" s="454"/>
      <c r="G42" s="454"/>
      <c r="H42" s="454"/>
      <c r="I42" s="454"/>
      <c r="J42" s="454"/>
      <c r="K42" s="454"/>
      <c r="L42" s="518"/>
      <c r="M42" s="342">
        <v>-95100</v>
      </c>
      <c r="N42" s="343"/>
      <c r="O42" s="343"/>
      <c r="P42" s="344"/>
      <c r="Q42" s="342">
        <v>-19469.560000000001</v>
      </c>
      <c r="R42" s="343"/>
      <c r="S42" s="343"/>
      <c r="T42" s="344"/>
      <c r="U42" s="342">
        <v>0</v>
      </c>
      <c r="V42" s="343"/>
      <c r="W42" s="343"/>
      <c r="X42" s="344"/>
      <c r="Y42" s="551">
        <v>0</v>
      </c>
      <c r="Z42" s="551"/>
      <c r="AA42" s="551"/>
      <c r="AB42" s="551"/>
      <c r="AC42" s="560">
        <f>Q42+U42+Y42</f>
        <v>-19469.560000000001</v>
      </c>
      <c r="AD42" s="561"/>
      <c r="AE42" s="561"/>
      <c r="AF42" s="562"/>
      <c r="AG42" s="384">
        <v>-75630.44</v>
      </c>
      <c r="AH42" s="384"/>
      <c r="AI42" s="384"/>
      <c r="AJ42" s="433"/>
      <c r="AK42" s="34"/>
      <c r="AL42" s="202" t="s">
        <v>366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2:50" s="68" customFormat="1">
      <c r="B43" s="210"/>
      <c r="C43" s="92" t="s">
        <v>23</v>
      </c>
      <c r="D43" s="517" t="s">
        <v>367</v>
      </c>
      <c r="E43" s="454"/>
      <c r="F43" s="454"/>
      <c r="G43" s="454"/>
      <c r="H43" s="454"/>
      <c r="I43" s="454"/>
      <c r="J43" s="454"/>
      <c r="K43" s="454"/>
      <c r="L43" s="518"/>
      <c r="M43" s="342">
        <v>5600</v>
      </c>
      <c r="N43" s="343"/>
      <c r="O43" s="343"/>
      <c r="P43" s="344"/>
      <c r="Q43" s="342">
        <v>5624.76</v>
      </c>
      <c r="R43" s="343"/>
      <c r="S43" s="343"/>
      <c r="T43" s="344"/>
      <c r="U43" s="342">
        <v>0</v>
      </c>
      <c r="V43" s="343"/>
      <c r="W43" s="343"/>
      <c r="X43" s="344"/>
      <c r="Y43" s="551">
        <v>0</v>
      </c>
      <c r="Z43" s="551"/>
      <c r="AA43" s="551"/>
      <c r="AB43" s="551"/>
      <c r="AC43" s="560">
        <f>Q43+U43+Y43</f>
        <v>5624.76</v>
      </c>
      <c r="AD43" s="561"/>
      <c r="AE43" s="561"/>
      <c r="AF43" s="562"/>
      <c r="AG43" s="384">
        <v>0</v>
      </c>
      <c r="AH43" s="384"/>
      <c r="AI43" s="384"/>
      <c r="AJ43" s="433"/>
      <c r="AK43" s="34"/>
      <c r="AL43" s="202" t="s">
        <v>367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17" t="s">
        <v>368</v>
      </c>
      <c r="E44" s="454"/>
      <c r="F44" s="454"/>
      <c r="G44" s="454"/>
      <c r="H44" s="454"/>
      <c r="I44" s="454"/>
      <c r="J44" s="454"/>
      <c r="K44" s="454"/>
      <c r="L44" s="518"/>
      <c r="M44" s="342">
        <v>1913400</v>
      </c>
      <c r="N44" s="343"/>
      <c r="O44" s="343"/>
      <c r="P44" s="344"/>
      <c r="Q44" s="342">
        <v>78799.8</v>
      </c>
      <c r="R44" s="343"/>
      <c r="S44" s="343"/>
      <c r="T44" s="344"/>
      <c r="U44" s="342">
        <v>0</v>
      </c>
      <c r="V44" s="343"/>
      <c r="W44" s="343"/>
      <c r="X44" s="344"/>
      <c r="Y44" s="551">
        <v>0</v>
      </c>
      <c r="Z44" s="551"/>
      <c r="AA44" s="551"/>
      <c r="AB44" s="551"/>
      <c r="AC44" s="560">
        <f>Q44+U44+Y44</f>
        <v>78799.8</v>
      </c>
      <c r="AD44" s="561"/>
      <c r="AE44" s="561"/>
      <c r="AF44" s="562"/>
      <c r="AG44" s="384">
        <v>1834600.2</v>
      </c>
      <c r="AH44" s="384"/>
      <c r="AI44" s="384"/>
      <c r="AJ44" s="433"/>
      <c r="AK44" s="34"/>
      <c r="AL44" s="202" t="s">
        <v>368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17" t="s">
        <v>369</v>
      </c>
      <c r="E45" s="454"/>
      <c r="F45" s="454"/>
      <c r="G45" s="454"/>
      <c r="H45" s="454"/>
      <c r="I45" s="454"/>
      <c r="J45" s="454"/>
      <c r="K45" s="454"/>
      <c r="L45" s="518"/>
      <c r="M45" s="342">
        <v>3979600</v>
      </c>
      <c r="N45" s="343"/>
      <c r="O45" s="343"/>
      <c r="P45" s="344"/>
      <c r="Q45" s="342">
        <v>647354.35</v>
      </c>
      <c r="R45" s="343"/>
      <c r="S45" s="343"/>
      <c r="T45" s="344"/>
      <c r="U45" s="342">
        <v>0</v>
      </c>
      <c r="V45" s="343"/>
      <c r="W45" s="343"/>
      <c r="X45" s="344"/>
      <c r="Y45" s="551">
        <v>0</v>
      </c>
      <c r="Z45" s="551"/>
      <c r="AA45" s="551"/>
      <c r="AB45" s="551"/>
      <c r="AC45" s="560">
        <f>Q45+U45+Y45</f>
        <v>647354.35</v>
      </c>
      <c r="AD45" s="561"/>
      <c r="AE45" s="561"/>
      <c r="AF45" s="562"/>
      <c r="AG45" s="384">
        <v>3332245.65</v>
      </c>
      <c r="AH45" s="384"/>
      <c r="AI45" s="384"/>
      <c r="AJ45" s="433"/>
      <c r="AK45" s="34"/>
      <c r="AL45" s="202" t="s">
        <v>369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17" t="s">
        <v>370</v>
      </c>
      <c r="E46" s="454"/>
      <c r="F46" s="454"/>
      <c r="G46" s="454"/>
      <c r="H46" s="454"/>
      <c r="I46" s="454"/>
      <c r="J46" s="454"/>
      <c r="K46" s="454"/>
      <c r="L46" s="518"/>
      <c r="M46" s="342">
        <v>729800</v>
      </c>
      <c r="N46" s="343"/>
      <c r="O46" s="343"/>
      <c r="P46" s="344"/>
      <c r="Q46" s="342">
        <v>62299.18</v>
      </c>
      <c r="R46" s="343"/>
      <c r="S46" s="343"/>
      <c r="T46" s="344"/>
      <c r="U46" s="342">
        <v>0</v>
      </c>
      <c r="V46" s="343"/>
      <c r="W46" s="343"/>
      <c r="X46" s="344"/>
      <c r="Y46" s="551">
        <v>0</v>
      </c>
      <c r="Z46" s="551"/>
      <c r="AA46" s="551"/>
      <c r="AB46" s="551"/>
      <c r="AC46" s="560">
        <f>Q46+U46+Y46</f>
        <v>62299.18</v>
      </c>
      <c r="AD46" s="561"/>
      <c r="AE46" s="561"/>
      <c r="AF46" s="562"/>
      <c r="AG46" s="384">
        <v>667500.81999999995</v>
      </c>
      <c r="AH46" s="384"/>
      <c r="AI46" s="384"/>
      <c r="AJ46" s="433"/>
      <c r="AK46" s="34"/>
      <c r="AL46" s="202" t="s">
        <v>370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23"/>
      <c r="C47" s="215" t="s">
        <v>23</v>
      </c>
      <c r="D47" s="584" t="s">
        <v>400</v>
      </c>
      <c r="E47" s="585"/>
      <c r="F47" s="585"/>
      <c r="G47" s="585"/>
      <c r="H47" s="585"/>
      <c r="I47" s="585"/>
      <c r="J47" s="585"/>
      <c r="K47" s="585"/>
      <c r="L47" s="586"/>
      <c r="M47" s="587">
        <v>39387102</v>
      </c>
      <c r="N47" s="588"/>
      <c r="O47" s="588"/>
      <c r="P47" s="589"/>
      <c r="Q47" s="587">
        <v>2323494.88</v>
      </c>
      <c r="R47" s="588"/>
      <c r="S47" s="588"/>
      <c r="T47" s="589"/>
      <c r="U47" s="587">
        <v>0</v>
      </c>
      <c r="V47" s="588"/>
      <c r="W47" s="588"/>
      <c r="X47" s="589"/>
      <c r="Y47" s="587">
        <v>0</v>
      </c>
      <c r="Z47" s="588"/>
      <c r="AA47" s="588"/>
      <c r="AB47" s="589"/>
      <c r="AC47" s="587">
        <v>2323494.88</v>
      </c>
      <c r="AD47" s="588"/>
      <c r="AE47" s="588"/>
      <c r="AF47" s="589"/>
      <c r="AG47" s="587">
        <v>37063607.119999997</v>
      </c>
      <c r="AH47" s="588"/>
      <c r="AI47" s="588"/>
      <c r="AJ47" s="601"/>
      <c r="AK47" s="213"/>
      <c r="AL47" s="212" t="s">
        <v>401</v>
      </c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2:50" s="68" customFormat="1">
      <c r="B48" s="232" t="s">
        <v>783</v>
      </c>
      <c r="C48" s="214" t="s">
        <v>23</v>
      </c>
      <c r="D48" s="602" t="s">
        <v>805</v>
      </c>
      <c r="E48" s="603"/>
      <c r="F48" s="603"/>
      <c r="G48" s="603"/>
      <c r="H48" s="603"/>
      <c r="I48" s="603"/>
      <c r="J48" s="603"/>
      <c r="K48" s="603"/>
      <c r="L48" s="604"/>
      <c r="M48" s="579">
        <v>1040400</v>
      </c>
      <c r="N48" s="580"/>
      <c r="O48" s="580"/>
      <c r="P48" s="583"/>
      <c r="Q48" s="579">
        <v>287594</v>
      </c>
      <c r="R48" s="580"/>
      <c r="S48" s="580"/>
      <c r="T48" s="583"/>
      <c r="U48" s="579">
        <v>0</v>
      </c>
      <c r="V48" s="580"/>
      <c r="W48" s="580"/>
      <c r="X48" s="583"/>
      <c r="Y48" s="579">
        <v>0</v>
      </c>
      <c r="Z48" s="580"/>
      <c r="AA48" s="580"/>
      <c r="AB48" s="583"/>
      <c r="AC48" s="579">
        <v>287594</v>
      </c>
      <c r="AD48" s="580"/>
      <c r="AE48" s="580"/>
      <c r="AF48" s="583"/>
      <c r="AG48" s="579">
        <v>752806</v>
      </c>
      <c r="AH48" s="580"/>
      <c r="AI48" s="580"/>
      <c r="AJ48" s="581"/>
      <c r="AK48" s="213"/>
      <c r="AL48" s="212" t="s">
        <v>804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 ht="41.4">
      <c r="B49" s="232" t="s">
        <v>806</v>
      </c>
      <c r="C49" s="214" t="s">
        <v>23</v>
      </c>
      <c r="D49" s="602" t="s">
        <v>808</v>
      </c>
      <c r="E49" s="603"/>
      <c r="F49" s="603"/>
      <c r="G49" s="603"/>
      <c r="H49" s="603"/>
      <c r="I49" s="603"/>
      <c r="J49" s="603"/>
      <c r="K49" s="603"/>
      <c r="L49" s="604"/>
      <c r="M49" s="579">
        <v>1033500</v>
      </c>
      <c r="N49" s="580"/>
      <c r="O49" s="580"/>
      <c r="P49" s="583"/>
      <c r="Q49" s="579">
        <v>169651.64</v>
      </c>
      <c r="R49" s="580"/>
      <c r="S49" s="580"/>
      <c r="T49" s="583"/>
      <c r="U49" s="579">
        <v>0</v>
      </c>
      <c r="V49" s="580"/>
      <c r="W49" s="580"/>
      <c r="X49" s="583"/>
      <c r="Y49" s="579">
        <v>0</v>
      </c>
      <c r="Z49" s="580"/>
      <c r="AA49" s="580"/>
      <c r="AB49" s="583"/>
      <c r="AC49" s="579">
        <v>169651.64</v>
      </c>
      <c r="AD49" s="580"/>
      <c r="AE49" s="580"/>
      <c r="AF49" s="583"/>
      <c r="AG49" s="579">
        <v>863848.36</v>
      </c>
      <c r="AH49" s="580"/>
      <c r="AI49" s="580"/>
      <c r="AJ49" s="581"/>
      <c r="AK49" s="213"/>
      <c r="AL49" s="212" t="s">
        <v>807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92.4">
      <c r="B50" s="232" t="s">
        <v>809</v>
      </c>
      <c r="C50" s="214" t="s">
        <v>23</v>
      </c>
      <c r="D50" s="602" t="s">
        <v>811</v>
      </c>
      <c r="E50" s="603"/>
      <c r="F50" s="603"/>
      <c r="G50" s="603"/>
      <c r="H50" s="603"/>
      <c r="I50" s="603"/>
      <c r="J50" s="603"/>
      <c r="K50" s="603"/>
      <c r="L50" s="604"/>
      <c r="M50" s="579">
        <v>0</v>
      </c>
      <c r="N50" s="580"/>
      <c r="O50" s="580"/>
      <c r="P50" s="583"/>
      <c r="Q50" s="579">
        <v>297.2</v>
      </c>
      <c r="R50" s="580"/>
      <c r="S50" s="580"/>
      <c r="T50" s="583"/>
      <c r="U50" s="579">
        <v>0</v>
      </c>
      <c r="V50" s="580"/>
      <c r="W50" s="580"/>
      <c r="X50" s="583"/>
      <c r="Y50" s="579">
        <v>0</v>
      </c>
      <c r="Z50" s="580"/>
      <c r="AA50" s="580"/>
      <c r="AB50" s="583"/>
      <c r="AC50" s="579">
        <v>297.2</v>
      </c>
      <c r="AD50" s="580"/>
      <c r="AE50" s="580"/>
      <c r="AF50" s="583"/>
      <c r="AG50" s="579">
        <v>0</v>
      </c>
      <c r="AH50" s="580"/>
      <c r="AI50" s="580"/>
      <c r="AJ50" s="581"/>
      <c r="AK50" s="213"/>
      <c r="AL50" s="212" t="s">
        <v>810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82.2">
      <c r="B51" s="232" t="s">
        <v>812</v>
      </c>
      <c r="C51" s="214" t="s">
        <v>23</v>
      </c>
      <c r="D51" s="602" t="s">
        <v>814</v>
      </c>
      <c r="E51" s="603"/>
      <c r="F51" s="603"/>
      <c r="G51" s="603"/>
      <c r="H51" s="603"/>
      <c r="I51" s="603"/>
      <c r="J51" s="603"/>
      <c r="K51" s="603"/>
      <c r="L51" s="604"/>
      <c r="M51" s="579">
        <v>0</v>
      </c>
      <c r="N51" s="580"/>
      <c r="O51" s="580"/>
      <c r="P51" s="583"/>
      <c r="Q51" s="579">
        <v>297.2</v>
      </c>
      <c r="R51" s="580"/>
      <c r="S51" s="580"/>
      <c r="T51" s="583"/>
      <c r="U51" s="579">
        <v>0</v>
      </c>
      <c r="V51" s="580"/>
      <c r="W51" s="580"/>
      <c r="X51" s="583"/>
      <c r="Y51" s="579">
        <v>0</v>
      </c>
      <c r="Z51" s="580"/>
      <c r="AA51" s="580"/>
      <c r="AB51" s="583"/>
      <c r="AC51" s="579">
        <v>297.2</v>
      </c>
      <c r="AD51" s="580"/>
      <c r="AE51" s="580"/>
      <c r="AF51" s="583"/>
      <c r="AG51" s="579">
        <v>0</v>
      </c>
      <c r="AH51" s="580"/>
      <c r="AI51" s="580"/>
      <c r="AJ51" s="581"/>
      <c r="AK51" s="213"/>
      <c r="AL51" s="212" t="s">
        <v>813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72">
      <c r="B52" s="210" t="s">
        <v>223</v>
      </c>
      <c r="C52" s="92" t="s">
        <v>23</v>
      </c>
      <c r="D52" s="517" t="s">
        <v>371</v>
      </c>
      <c r="E52" s="454"/>
      <c r="F52" s="454"/>
      <c r="G52" s="454"/>
      <c r="H52" s="454"/>
      <c r="I52" s="454"/>
      <c r="J52" s="454"/>
      <c r="K52" s="454"/>
      <c r="L52" s="518"/>
      <c r="M52" s="342">
        <v>0</v>
      </c>
      <c r="N52" s="343"/>
      <c r="O52" s="343"/>
      <c r="P52" s="344"/>
      <c r="Q52" s="342">
        <v>297.2</v>
      </c>
      <c r="R52" s="343"/>
      <c r="S52" s="343"/>
      <c r="T52" s="344"/>
      <c r="U52" s="342">
        <v>0</v>
      </c>
      <c r="V52" s="343"/>
      <c r="W52" s="343"/>
      <c r="X52" s="344"/>
      <c r="Y52" s="551">
        <v>0</v>
      </c>
      <c r="Z52" s="551"/>
      <c r="AA52" s="551"/>
      <c r="AB52" s="551"/>
      <c r="AC52" s="560">
        <f>Q52+U52+Y52</f>
        <v>297.2</v>
      </c>
      <c r="AD52" s="561"/>
      <c r="AE52" s="561"/>
      <c r="AF52" s="562"/>
      <c r="AG52" s="384">
        <v>0</v>
      </c>
      <c r="AH52" s="384"/>
      <c r="AI52" s="384"/>
      <c r="AJ52" s="433"/>
      <c r="AK52" s="34"/>
      <c r="AL52" s="202" t="s">
        <v>371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2:50" s="68" customFormat="1">
      <c r="B53" s="210"/>
      <c r="C53" s="92" t="s">
        <v>23</v>
      </c>
      <c r="D53" s="517" t="s">
        <v>372</v>
      </c>
      <c r="E53" s="454"/>
      <c r="F53" s="454"/>
      <c r="G53" s="454"/>
      <c r="H53" s="454"/>
      <c r="I53" s="454"/>
      <c r="J53" s="454"/>
      <c r="K53" s="454"/>
      <c r="L53" s="518"/>
      <c r="M53" s="342">
        <v>590000</v>
      </c>
      <c r="N53" s="343"/>
      <c r="O53" s="343"/>
      <c r="P53" s="344"/>
      <c r="Q53" s="342">
        <v>144832.26999999999</v>
      </c>
      <c r="R53" s="343"/>
      <c r="S53" s="343"/>
      <c r="T53" s="344"/>
      <c r="U53" s="342">
        <v>0</v>
      </c>
      <c r="V53" s="343"/>
      <c r="W53" s="343"/>
      <c r="X53" s="344"/>
      <c r="Y53" s="551">
        <v>0</v>
      </c>
      <c r="Z53" s="551"/>
      <c r="AA53" s="551"/>
      <c r="AB53" s="551"/>
      <c r="AC53" s="560">
        <f>Q53+U53+Y53</f>
        <v>144832.26999999999</v>
      </c>
      <c r="AD53" s="561"/>
      <c r="AE53" s="561"/>
      <c r="AF53" s="562"/>
      <c r="AG53" s="384">
        <v>445167.73</v>
      </c>
      <c r="AH53" s="384"/>
      <c r="AI53" s="384"/>
      <c r="AJ53" s="433"/>
      <c r="AK53" s="34"/>
      <c r="AL53" s="202" t="s">
        <v>372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17" t="s">
        <v>373</v>
      </c>
      <c r="E54" s="454"/>
      <c r="F54" s="454"/>
      <c r="G54" s="454"/>
      <c r="H54" s="454"/>
      <c r="I54" s="454"/>
      <c r="J54" s="454"/>
      <c r="K54" s="454"/>
      <c r="L54" s="518"/>
      <c r="M54" s="342">
        <v>0</v>
      </c>
      <c r="N54" s="343"/>
      <c r="O54" s="343"/>
      <c r="P54" s="344"/>
      <c r="Q54" s="342">
        <v>8374.9699999999993</v>
      </c>
      <c r="R54" s="343"/>
      <c r="S54" s="343"/>
      <c r="T54" s="344"/>
      <c r="U54" s="342">
        <v>0</v>
      </c>
      <c r="V54" s="343"/>
      <c r="W54" s="343"/>
      <c r="X54" s="344"/>
      <c r="Y54" s="551">
        <v>0</v>
      </c>
      <c r="Z54" s="551"/>
      <c r="AA54" s="551"/>
      <c r="AB54" s="551"/>
      <c r="AC54" s="560">
        <f>Q54+U54+Y54</f>
        <v>8374.9699999999993</v>
      </c>
      <c r="AD54" s="561"/>
      <c r="AE54" s="561"/>
      <c r="AF54" s="562"/>
      <c r="AG54" s="384">
        <v>0</v>
      </c>
      <c r="AH54" s="384"/>
      <c r="AI54" s="384"/>
      <c r="AJ54" s="433"/>
      <c r="AK54" s="34"/>
      <c r="AL54" s="202" t="s">
        <v>373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 ht="92.4">
      <c r="B55" s="232" t="s">
        <v>817</v>
      </c>
      <c r="C55" s="214" t="s">
        <v>23</v>
      </c>
      <c r="D55" s="602" t="s">
        <v>816</v>
      </c>
      <c r="E55" s="603"/>
      <c r="F55" s="603"/>
      <c r="G55" s="603"/>
      <c r="H55" s="603"/>
      <c r="I55" s="603"/>
      <c r="J55" s="603"/>
      <c r="K55" s="603"/>
      <c r="L55" s="604"/>
      <c r="M55" s="579">
        <v>1033500</v>
      </c>
      <c r="N55" s="580"/>
      <c r="O55" s="580"/>
      <c r="P55" s="583"/>
      <c r="Q55" s="579">
        <v>169354.44</v>
      </c>
      <c r="R55" s="580"/>
      <c r="S55" s="580"/>
      <c r="T55" s="583"/>
      <c r="U55" s="579">
        <v>0</v>
      </c>
      <c r="V55" s="580"/>
      <c r="W55" s="580"/>
      <c r="X55" s="583"/>
      <c r="Y55" s="579">
        <v>0</v>
      </c>
      <c r="Z55" s="580"/>
      <c r="AA55" s="580"/>
      <c r="AB55" s="583"/>
      <c r="AC55" s="579">
        <v>169354.44</v>
      </c>
      <c r="AD55" s="580"/>
      <c r="AE55" s="580"/>
      <c r="AF55" s="583"/>
      <c r="AG55" s="579">
        <v>864145.56</v>
      </c>
      <c r="AH55" s="580"/>
      <c r="AI55" s="580"/>
      <c r="AJ55" s="581"/>
      <c r="AK55" s="213"/>
      <c r="AL55" s="212" t="s">
        <v>815</v>
      </c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</row>
    <row r="56" spans="2:50" s="68" customFormat="1" ht="92.4">
      <c r="B56" s="232" t="s">
        <v>820</v>
      </c>
      <c r="C56" s="214" t="s">
        <v>23</v>
      </c>
      <c r="D56" s="602" t="s">
        <v>819</v>
      </c>
      <c r="E56" s="603"/>
      <c r="F56" s="603"/>
      <c r="G56" s="603"/>
      <c r="H56" s="603"/>
      <c r="I56" s="603"/>
      <c r="J56" s="603"/>
      <c r="K56" s="603"/>
      <c r="L56" s="604"/>
      <c r="M56" s="579">
        <v>1033500</v>
      </c>
      <c r="N56" s="580"/>
      <c r="O56" s="580"/>
      <c r="P56" s="583"/>
      <c r="Q56" s="579">
        <v>169354.44</v>
      </c>
      <c r="R56" s="580"/>
      <c r="S56" s="580"/>
      <c r="T56" s="583"/>
      <c r="U56" s="579">
        <v>0</v>
      </c>
      <c r="V56" s="580"/>
      <c r="W56" s="580"/>
      <c r="X56" s="583"/>
      <c r="Y56" s="579">
        <v>0</v>
      </c>
      <c r="Z56" s="580"/>
      <c r="AA56" s="580"/>
      <c r="AB56" s="583"/>
      <c r="AC56" s="579">
        <v>169354.44</v>
      </c>
      <c r="AD56" s="580"/>
      <c r="AE56" s="580"/>
      <c r="AF56" s="583"/>
      <c r="AG56" s="579">
        <v>864145.56</v>
      </c>
      <c r="AH56" s="580"/>
      <c r="AI56" s="580"/>
      <c r="AJ56" s="581"/>
      <c r="AK56" s="213"/>
      <c r="AL56" s="212" t="s">
        <v>818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72">
      <c r="B57" s="210" t="s">
        <v>227</v>
      </c>
      <c r="C57" s="92" t="s">
        <v>23</v>
      </c>
      <c r="D57" s="517" t="s">
        <v>374</v>
      </c>
      <c r="E57" s="454"/>
      <c r="F57" s="454"/>
      <c r="G57" s="454"/>
      <c r="H57" s="454"/>
      <c r="I57" s="454"/>
      <c r="J57" s="454"/>
      <c r="K57" s="454"/>
      <c r="L57" s="518"/>
      <c r="M57" s="342">
        <v>1033500</v>
      </c>
      <c r="N57" s="343"/>
      <c r="O57" s="343"/>
      <c r="P57" s="344"/>
      <c r="Q57" s="342">
        <v>169354.44</v>
      </c>
      <c r="R57" s="343"/>
      <c r="S57" s="343"/>
      <c r="T57" s="344"/>
      <c r="U57" s="342">
        <v>0</v>
      </c>
      <c r="V57" s="343"/>
      <c r="W57" s="343"/>
      <c r="X57" s="344"/>
      <c r="Y57" s="551">
        <v>0</v>
      </c>
      <c r="Z57" s="551"/>
      <c r="AA57" s="551"/>
      <c r="AB57" s="551"/>
      <c r="AC57" s="560">
        <f>Q57+U57+Y57</f>
        <v>169354.44</v>
      </c>
      <c r="AD57" s="561"/>
      <c r="AE57" s="561"/>
      <c r="AF57" s="562"/>
      <c r="AG57" s="384">
        <v>864145.56</v>
      </c>
      <c r="AH57" s="384"/>
      <c r="AI57" s="384"/>
      <c r="AJ57" s="433"/>
      <c r="AK57" s="34"/>
      <c r="AL57" s="202" t="s">
        <v>374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>
      <c r="B58" s="232" t="s">
        <v>823</v>
      </c>
      <c r="C58" s="214" t="s">
        <v>23</v>
      </c>
      <c r="D58" s="602" t="s">
        <v>822</v>
      </c>
      <c r="E58" s="603"/>
      <c r="F58" s="603"/>
      <c r="G58" s="603"/>
      <c r="H58" s="603"/>
      <c r="I58" s="603"/>
      <c r="J58" s="603"/>
      <c r="K58" s="603"/>
      <c r="L58" s="604"/>
      <c r="M58" s="579">
        <v>6900</v>
      </c>
      <c r="N58" s="580"/>
      <c r="O58" s="580"/>
      <c r="P58" s="583"/>
      <c r="Q58" s="579">
        <v>117942.36</v>
      </c>
      <c r="R58" s="580"/>
      <c r="S58" s="580"/>
      <c r="T58" s="583"/>
      <c r="U58" s="579">
        <v>0</v>
      </c>
      <c r="V58" s="580"/>
      <c r="W58" s="580"/>
      <c r="X58" s="583"/>
      <c r="Y58" s="579">
        <v>0</v>
      </c>
      <c r="Z58" s="580"/>
      <c r="AA58" s="580"/>
      <c r="AB58" s="583"/>
      <c r="AC58" s="579">
        <v>117942.36</v>
      </c>
      <c r="AD58" s="580"/>
      <c r="AE58" s="580"/>
      <c r="AF58" s="583"/>
      <c r="AG58" s="579">
        <v>0</v>
      </c>
      <c r="AH58" s="580"/>
      <c r="AI58" s="580"/>
      <c r="AJ58" s="581"/>
      <c r="AK58" s="213"/>
      <c r="AL58" s="212" t="s">
        <v>821</v>
      </c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</row>
    <row r="59" spans="2:50" s="68" customFormat="1">
      <c r="B59" s="232" t="s">
        <v>826</v>
      </c>
      <c r="C59" s="214" t="s">
        <v>23</v>
      </c>
      <c r="D59" s="602" t="s">
        <v>825</v>
      </c>
      <c r="E59" s="603"/>
      <c r="F59" s="603"/>
      <c r="G59" s="603"/>
      <c r="H59" s="603"/>
      <c r="I59" s="603"/>
      <c r="J59" s="603"/>
      <c r="K59" s="603"/>
      <c r="L59" s="604"/>
      <c r="M59" s="579">
        <v>0</v>
      </c>
      <c r="N59" s="580"/>
      <c r="O59" s="580"/>
      <c r="P59" s="583"/>
      <c r="Q59" s="579">
        <v>117003.57</v>
      </c>
      <c r="R59" s="580"/>
      <c r="S59" s="580"/>
      <c r="T59" s="583"/>
      <c r="U59" s="579">
        <v>0</v>
      </c>
      <c r="V59" s="580"/>
      <c r="W59" s="580"/>
      <c r="X59" s="583"/>
      <c r="Y59" s="579">
        <v>0</v>
      </c>
      <c r="Z59" s="580"/>
      <c r="AA59" s="580"/>
      <c r="AB59" s="583"/>
      <c r="AC59" s="579">
        <v>117003.57</v>
      </c>
      <c r="AD59" s="580"/>
      <c r="AE59" s="580"/>
      <c r="AF59" s="583"/>
      <c r="AG59" s="579">
        <v>0</v>
      </c>
      <c r="AH59" s="580"/>
      <c r="AI59" s="580"/>
      <c r="AJ59" s="581"/>
      <c r="AK59" s="213"/>
      <c r="AL59" s="212" t="s">
        <v>824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21">
      <c r="B60" s="210" t="s">
        <v>229</v>
      </c>
      <c r="C60" s="92" t="s">
        <v>23</v>
      </c>
      <c r="D60" s="517" t="s">
        <v>375</v>
      </c>
      <c r="E60" s="454"/>
      <c r="F60" s="454"/>
      <c r="G60" s="454"/>
      <c r="H60" s="454"/>
      <c r="I60" s="454"/>
      <c r="J60" s="454"/>
      <c r="K60" s="454"/>
      <c r="L60" s="518"/>
      <c r="M60" s="342">
        <v>0</v>
      </c>
      <c r="N60" s="343"/>
      <c r="O60" s="343"/>
      <c r="P60" s="344"/>
      <c r="Q60" s="342">
        <v>117003.57</v>
      </c>
      <c r="R60" s="343"/>
      <c r="S60" s="343"/>
      <c r="T60" s="344"/>
      <c r="U60" s="342">
        <v>0</v>
      </c>
      <c r="V60" s="343"/>
      <c r="W60" s="343"/>
      <c r="X60" s="344"/>
      <c r="Y60" s="551">
        <v>0</v>
      </c>
      <c r="Z60" s="551"/>
      <c r="AA60" s="551"/>
      <c r="AB60" s="551"/>
      <c r="AC60" s="560">
        <f>Q60+U60+Y60</f>
        <v>117003.57</v>
      </c>
      <c r="AD60" s="561"/>
      <c r="AE60" s="561"/>
      <c r="AF60" s="562"/>
      <c r="AG60" s="384">
        <v>0</v>
      </c>
      <c r="AH60" s="384"/>
      <c r="AI60" s="384"/>
      <c r="AJ60" s="433"/>
      <c r="AK60" s="34"/>
      <c r="AL60" s="202" t="s">
        <v>375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2:50" s="68" customFormat="1">
      <c r="B61" s="232" t="s">
        <v>829</v>
      </c>
      <c r="C61" s="214" t="s">
        <v>23</v>
      </c>
      <c r="D61" s="602" t="s">
        <v>828</v>
      </c>
      <c r="E61" s="603"/>
      <c r="F61" s="603"/>
      <c r="G61" s="603"/>
      <c r="H61" s="603"/>
      <c r="I61" s="603"/>
      <c r="J61" s="603"/>
      <c r="K61" s="603"/>
      <c r="L61" s="604"/>
      <c r="M61" s="579">
        <v>6900</v>
      </c>
      <c r="N61" s="580"/>
      <c r="O61" s="580"/>
      <c r="P61" s="583"/>
      <c r="Q61" s="579">
        <v>938.79</v>
      </c>
      <c r="R61" s="580"/>
      <c r="S61" s="580"/>
      <c r="T61" s="583"/>
      <c r="U61" s="579">
        <v>0</v>
      </c>
      <c r="V61" s="580"/>
      <c r="W61" s="580"/>
      <c r="X61" s="583"/>
      <c r="Y61" s="579">
        <v>0</v>
      </c>
      <c r="Z61" s="580"/>
      <c r="AA61" s="580"/>
      <c r="AB61" s="583"/>
      <c r="AC61" s="579">
        <v>938.79</v>
      </c>
      <c r="AD61" s="580"/>
      <c r="AE61" s="580"/>
      <c r="AF61" s="583"/>
      <c r="AG61" s="579">
        <v>5961.21</v>
      </c>
      <c r="AH61" s="580"/>
      <c r="AI61" s="580"/>
      <c r="AJ61" s="581"/>
      <c r="AK61" s="213"/>
      <c r="AL61" s="212" t="s">
        <v>827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21">
      <c r="B62" s="210" t="s">
        <v>231</v>
      </c>
      <c r="C62" s="92" t="s">
        <v>23</v>
      </c>
      <c r="D62" s="517" t="s">
        <v>376</v>
      </c>
      <c r="E62" s="454"/>
      <c r="F62" s="454"/>
      <c r="G62" s="454"/>
      <c r="H62" s="454"/>
      <c r="I62" s="454"/>
      <c r="J62" s="454"/>
      <c r="K62" s="454"/>
      <c r="L62" s="518"/>
      <c r="M62" s="342">
        <v>6900</v>
      </c>
      <c r="N62" s="343"/>
      <c r="O62" s="343"/>
      <c r="P62" s="344"/>
      <c r="Q62" s="342">
        <v>938.79</v>
      </c>
      <c r="R62" s="343"/>
      <c r="S62" s="343"/>
      <c r="T62" s="344"/>
      <c r="U62" s="342">
        <v>0</v>
      </c>
      <c r="V62" s="343"/>
      <c r="W62" s="343"/>
      <c r="X62" s="344"/>
      <c r="Y62" s="551">
        <v>0</v>
      </c>
      <c r="Z62" s="551"/>
      <c r="AA62" s="551"/>
      <c r="AB62" s="551"/>
      <c r="AC62" s="560">
        <f>Q62+U62+Y62</f>
        <v>938.79</v>
      </c>
      <c r="AD62" s="561"/>
      <c r="AE62" s="561"/>
      <c r="AF62" s="562"/>
      <c r="AG62" s="384">
        <v>5961.21</v>
      </c>
      <c r="AH62" s="384"/>
      <c r="AI62" s="384"/>
      <c r="AJ62" s="433"/>
      <c r="AK62" s="34"/>
      <c r="AL62" s="202" t="s">
        <v>376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32" t="s">
        <v>830</v>
      </c>
      <c r="C63" s="214" t="s">
        <v>23</v>
      </c>
      <c r="D63" s="602" t="s">
        <v>831</v>
      </c>
      <c r="E63" s="603"/>
      <c r="F63" s="603"/>
      <c r="G63" s="603"/>
      <c r="H63" s="603"/>
      <c r="I63" s="603"/>
      <c r="J63" s="603"/>
      <c r="K63" s="603"/>
      <c r="L63" s="604"/>
      <c r="M63" s="579">
        <v>37756702</v>
      </c>
      <c r="N63" s="580"/>
      <c r="O63" s="580"/>
      <c r="P63" s="583"/>
      <c r="Q63" s="579">
        <v>1882693.64</v>
      </c>
      <c r="R63" s="580"/>
      <c r="S63" s="580"/>
      <c r="T63" s="583"/>
      <c r="U63" s="579">
        <v>0</v>
      </c>
      <c r="V63" s="580"/>
      <c r="W63" s="580"/>
      <c r="X63" s="583"/>
      <c r="Y63" s="579">
        <v>0</v>
      </c>
      <c r="Z63" s="580"/>
      <c r="AA63" s="580"/>
      <c r="AB63" s="583"/>
      <c r="AC63" s="579">
        <v>1882693.64</v>
      </c>
      <c r="AD63" s="580"/>
      <c r="AE63" s="580"/>
      <c r="AF63" s="583"/>
      <c r="AG63" s="579">
        <v>35874008.359999999</v>
      </c>
      <c r="AH63" s="580"/>
      <c r="AI63" s="580"/>
      <c r="AJ63" s="581"/>
      <c r="AK63" s="213"/>
      <c r="AL63" s="212" t="s">
        <v>832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 ht="31.2">
      <c r="B64" s="232" t="s">
        <v>834</v>
      </c>
      <c r="C64" s="214" t="s">
        <v>23</v>
      </c>
      <c r="D64" s="602" t="s">
        <v>833</v>
      </c>
      <c r="E64" s="603"/>
      <c r="F64" s="603"/>
      <c r="G64" s="603"/>
      <c r="H64" s="603"/>
      <c r="I64" s="603"/>
      <c r="J64" s="603"/>
      <c r="K64" s="603"/>
      <c r="L64" s="604"/>
      <c r="M64" s="579">
        <v>37756702</v>
      </c>
      <c r="N64" s="580"/>
      <c r="O64" s="580"/>
      <c r="P64" s="583"/>
      <c r="Q64" s="579">
        <v>1824000</v>
      </c>
      <c r="R64" s="580"/>
      <c r="S64" s="580"/>
      <c r="T64" s="583"/>
      <c r="U64" s="579">
        <v>0</v>
      </c>
      <c r="V64" s="580"/>
      <c r="W64" s="580"/>
      <c r="X64" s="583"/>
      <c r="Y64" s="579">
        <v>0</v>
      </c>
      <c r="Z64" s="580"/>
      <c r="AA64" s="580"/>
      <c r="AB64" s="583"/>
      <c r="AC64" s="579">
        <v>1824000</v>
      </c>
      <c r="AD64" s="580"/>
      <c r="AE64" s="580"/>
      <c r="AF64" s="583"/>
      <c r="AG64" s="579">
        <v>35932702</v>
      </c>
      <c r="AH64" s="580"/>
      <c r="AI64" s="580"/>
      <c r="AJ64" s="581"/>
      <c r="AK64" s="213"/>
      <c r="AL64" s="212" t="s">
        <v>835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31.2">
      <c r="B65" s="232" t="s">
        <v>837</v>
      </c>
      <c r="C65" s="214" t="s">
        <v>23</v>
      </c>
      <c r="D65" s="602" t="s">
        <v>836</v>
      </c>
      <c r="E65" s="603"/>
      <c r="F65" s="603"/>
      <c r="G65" s="603"/>
      <c r="H65" s="603"/>
      <c r="I65" s="603"/>
      <c r="J65" s="603"/>
      <c r="K65" s="603"/>
      <c r="L65" s="604"/>
      <c r="M65" s="579">
        <v>35168002</v>
      </c>
      <c r="N65" s="580"/>
      <c r="O65" s="580"/>
      <c r="P65" s="583"/>
      <c r="Q65" s="579">
        <v>1237400</v>
      </c>
      <c r="R65" s="580"/>
      <c r="S65" s="580"/>
      <c r="T65" s="583"/>
      <c r="U65" s="579">
        <v>0</v>
      </c>
      <c r="V65" s="580"/>
      <c r="W65" s="580"/>
      <c r="X65" s="583"/>
      <c r="Y65" s="579">
        <v>0</v>
      </c>
      <c r="Z65" s="580"/>
      <c r="AA65" s="580"/>
      <c r="AB65" s="583"/>
      <c r="AC65" s="579">
        <v>1237400</v>
      </c>
      <c r="AD65" s="580"/>
      <c r="AE65" s="580"/>
      <c r="AF65" s="583"/>
      <c r="AG65" s="579">
        <v>33930602</v>
      </c>
      <c r="AH65" s="580"/>
      <c r="AI65" s="580"/>
      <c r="AJ65" s="581"/>
      <c r="AK65" s="213"/>
      <c r="AL65" s="212" t="s">
        <v>838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112.8">
      <c r="B66" s="232" t="s">
        <v>841</v>
      </c>
      <c r="C66" s="214" t="s">
        <v>23</v>
      </c>
      <c r="D66" s="602" t="s">
        <v>839</v>
      </c>
      <c r="E66" s="603"/>
      <c r="F66" s="603"/>
      <c r="G66" s="603"/>
      <c r="H66" s="603"/>
      <c r="I66" s="603"/>
      <c r="J66" s="603"/>
      <c r="K66" s="603"/>
      <c r="L66" s="604"/>
      <c r="M66" s="579">
        <v>27345659.940000001</v>
      </c>
      <c r="N66" s="580"/>
      <c r="O66" s="580"/>
      <c r="P66" s="583"/>
      <c r="Q66" s="579">
        <v>0</v>
      </c>
      <c r="R66" s="580"/>
      <c r="S66" s="580"/>
      <c r="T66" s="583"/>
      <c r="U66" s="579">
        <v>0</v>
      </c>
      <c r="V66" s="580"/>
      <c r="W66" s="580"/>
      <c r="X66" s="583"/>
      <c r="Y66" s="579">
        <v>0</v>
      </c>
      <c r="Z66" s="580"/>
      <c r="AA66" s="580"/>
      <c r="AB66" s="583"/>
      <c r="AC66" s="579">
        <v>0</v>
      </c>
      <c r="AD66" s="580"/>
      <c r="AE66" s="580"/>
      <c r="AF66" s="583"/>
      <c r="AG66" s="579">
        <v>27345659.940000001</v>
      </c>
      <c r="AH66" s="580"/>
      <c r="AI66" s="580"/>
      <c r="AJ66" s="581"/>
      <c r="AK66" s="213"/>
      <c r="AL66" s="212" t="s">
        <v>840</v>
      </c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</row>
    <row r="67" spans="2:50" s="68" customFormat="1" ht="92.4">
      <c r="B67" s="210" t="s">
        <v>233</v>
      </c>
      <c r="C67" s="92" t="s">
        <v>23</v>
      </c>
      <c r="D67" s="517" t="s">
        <v>377</v>
      </c>
      <c r="E67" s="454"/>
      <c r="F67" s="454"/>
      <c r="G67" s="454"/>
      <c r="H67" s="454"/>
      <c r="I67" s="454"/>
      <c r="J67" s="454"/>
      <c r="K67" s="454"/>
      <c r="L67" s="518"/>
      <c r="M67" s="342">
        <v>27345659.940000001</v>
      </c>
      <c r="N67" s="343"/>
      <c r="O67" s="343"/>
      <c r="P67" s="344"/>
      <c r="Q67" s="342">
        <v>0</v>
      </c>
      <c r="R67" s="343"/>
      <c r="S67" s="343"/>
      <c r="T67" s="344"/>
      <c r="U67" s="342">
        <v>0</v>
      </c>
      <c r="V67" s="343"/>
      <c r="W67" s="343"/>
      <c r="X67" s="344"/>
      <c r="Y67" s="551">
        <v>0</v>
      </c>
      <c r="Z67" s="551"/>
      <c r="AA67" s="551"/>
      <c r="AB67" s="551"/>
      <c r="AC67" s="560">
        <f>Q67+U67+Y67</f>
        <v>0</v>
      </c>
      <c r="AD67" s="561"/>
      <c r="AE67" s="561"/>
      <c r="AF67" s="562"/>
      <c r="AG67" s="384">
        <v>27345659.940000001</v>
      </c>
      <c r="AH67" s="384"/>
      <c r="AI67" s="384"/>
      <c r="AJ67" s="433"/>
      <c r="AK67" s="34"/>
      <c r="AL67" s="202" t="s">
        <v>377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s="68" customFormat="1" ht="92.4">
      <c r="B68" s="232" t="s">
        <v>844</v>
      </c>
      <c r="C68" s="214" t="s">
        <v>23</v>
      </c>
      <c r="D68" s="602" t="s">
        <v>842</v>
      </c>
      <c r="E68" s="603"/>
      <c r="F68" s="603"/>
      <c r="G68" s="603"/>
      <c r="H68" s="603"/>
      <c r="I68" s="603"/>
      <c r="J68" s="603"/>
      <c r="K68" s="603"/>
      <c r="L68" s="604"/>
      <c r="M68" s="579">
        <v>845742.06</v>
      </c>
      <c r="N68" s="580"/>
      <c r="O68" s="580"/>
      <c r="P68" s="583"/>
      <c r="Q68" s="579">
        <v>0</v>
      </c>
      <c r="R68" s="580"/>
      <c r="S68" s="580"/>
      <c r="T68" s="583"/>
      <c r="U68" s="579">
        <v>0</v>
      </c>
      <c r="V68" s="580"/>
      <c r="W68" s="580"/>
      <c r="X68" s="583"/>
      <c r="Y68" s="579">
        <v>0</v>
      </c>
      <c r="Z68" s="580"/>
      <c r="AA68" s="580"/>
      <c r="AB68" s="583"/>
      <c r="AC68" s="579">
        <v>0</v>
      </c>
      <c r="AD68" s="580"/>
      <c r="AE68" s="580"/>
      <c r="AF68" s="583"/>
      <c r="AG68" s="579">
        <v>845742.06</v>
      </c>
      <c r="AH68" s="580"/>
      <c r="AI68" s="580"/>
      <c r="AJ68" s="581"/>
      <c r="AK68" s="213"/>
      <c r="AL68" s="212" t="s">
        <v>843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82.2">
      <c r="B69" s="210" t="s">
        <v>235</v>
      </c>
      <c r="C69" s="92" t="s">
        <v>23</v>
      </c>
      <c r="D69" s="517" t="s">
        <v>378</v>
      </c>
      <c r="E69" s="454"/>
      <c r="F69" s="454"/>
      <c r="G69" s="454"/>
      <c r="H69" s="454"/>
      <c r="I69" s="454"/>
      <c r="J69" s="454"/>
      <c r="K69" s="454"/>
      <c r="L69" s="518"/>
      <c r="M69" s="342">
        <v>845742.06</v>
      </c>
      <c r="N69" s="343"/>
      <c r="O69" s="343"/>
      <c r="P69" s="344"/>
      <c r="Q69" s="342">
        <v>0</v>
      </c>
      <c r="R69" s="343"/>
      <c r="S69" s="343"/>
      <c r="T69" s="344"/>
      <c r="U69" s="342">
        <v>0</v>
      </c>
      <c r="V69" s="343"/>
      <c r="W69" s="343"/>
      <c r="X69" s="344"/>
      <c r="Y69" s="551">
        <v>0</v>
      </c>
      <c r="Z69" s="551"/>
      <c r="AA69" s="551"/>
      <c r="AB69" s="551"/>
      <c r="AC69" s="560">
        <f>Q69+U69+Y69</f>
        <v>0</v>
      </c>
      <c r="AD69" s="561"/>
      <c r="AE69" s="561"/>
      <c r="AF69" s="562"/>
      <c r="AG69" s="384">
        <v>845742.06</v>
      </c>
      <c r="AH69" s="384"/>
      <c r="AI69" s="384"/>
      <c r="AJ69" s="433"/>
      <c r="AK69" s="34"/>
      <c r="AL69" s="202" t="s">
        <v>378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8" customFormat="1">
      <c r="B70" s="232" t="s">
        <v>847</v>
      </c>
      <c r="C70" s="214" t="s">
        <v>23</v>
      </c>
      <c r="D70" s="602" t="s">
        <v>845</v>
      </c>
      <c r="E70" s="603"/>
      <c r="F70" s="603"/>
      <c r="G70" s="603"/>
      <c r="H70" s="603"/>
      <c r="I70" s="603"/>
      <c r="J70" s="603"/>
      <c r="K70" s="603"/>
      <c r="L70" s="604"/>
      <c r="M70" s="579">
        <v>6976600</v>
      </c>
      <c r="N70" s="580"/>
      <c r="O70" s="580"/>
      <c r="P70" s="583"/>
      <c r="Q70" s="579">
        <v>1237400</v>
      </c>
      <c r="R70" s="580"/>
      <c r="S70" s="580"/>
      <c r="T70" s="583"/>
      <c r="U70" s="579">
        <v>0</v>
      </c>
      <c r="V70" s="580"/>
      <c r="W70" s="580"/>
      <c r="X70" s="583"/>
      <c r="Y70" s="579">
        <v>0</v>
      </c>
      <c r="Z70" s="580"/>
      <c r="AA70" s="580"/>
      <c r="AB70" s="583"/>
      <c r="AC70" s="579">
        <v>1237400</v>
      </c>
      <c r="AD70" s="580"/>
      <c r="AE70" s="580"/>
      <c r="AF70" s="583"/>
      <c r="AG70" s="579">
        <v>5739200</v>
      </c>
      <c r="AH70" s="580"/>
      <c r="AI70" s="580"/>
      <c r="AJ70" s="581"/>
      <c r="AK70" s="213"/>
      <c r="AL70" s="212" t="s">
        <v>846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21">
      <c r="B71" s="210" t="s">
        <v>237</v>
      </c>
      <c r="C71" s="92" t="s">
        <v>23</v>
      </c>
      <c r="D71" s="517" t="s">
        <v>379</v>
      </c>
      <c r="E71" s="454"/>
      <c r="F71" s="454"/>
      <c r="G71" s="454"/>
      <c r="H71" s="454"/>
      <c r="I71" s="454"/>
      <c r="J71" s="454"/>
      <c r="K71" s="454"/>
      <c r="L71" s="518"/>
      <c r="M71" s="342">
        <v>6976600</v>
      </c>
      <c r="N71" s="343"/>
      <c r="O71" s="343"/>
      <c r="P71" s="344"/>
      <c r="Q71" s="342">
        <v>1237400</v>
      </c>
      <c r="R71" s="343"/>
      <c r="S71" s="343"/>
      <c r="T71" s="344"/>
      <c r="U71" s="342">
        <v>0</v>
      </c>
      <c r="V71" s="343"/>
      <c r="W71" s="343"/>
      <c r="X71" s="344"/>
      <c r="Y71" s="551">
        <v>0</v>
      </c>
      <c r="Z71" s="551"/>
      <c r="AA71" s="551"/>
      <c r="AB71" s="551"/>
      <c r="AC71" s="560">
        <f>Q71+U71+Y71</f>
        <v>1237400</v>
      </c>
      <c r="AD71" s="561"/>
      <c r="AE71" s="561"/>
      <c r="AF71" s="562"/>
      <c r="AG71" s="384">
        <v>5739200</v>
      </c>
      <c r="AH71" s="384"/>
      <c r="AI71" s="384"/>
      <c r="AJ71" s="433"/>
      <c r="AK71" s="34"/>
      <c r="AL71" s="202" t="s">
        <v>379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s="68" customFormat="1" ht="21">
      <c r="B72" s="232" t="s">
        <v>848</v>
      </c>
      <c r="C72" s="214" t="s">
        <v>23</v>
      </c>
      <c r="D72" s="602" t="s">
        <v>850</v>
      </c>
      <c r="E72" s="603"/>
      <c r="F72" s="603"/>
      <c r="G72" s="603"/>
      <c r="H72" s="603"/>
      <c r="I72" s="603"/>
      <c r="J72" s="603"/>
      <c r="K72" s="603"/>
      <c r="L72" s="604"/>
      <c r="M72" s="579">
        <v>437100</v>
      </c>
      <c r="N72" s="580"/>
      <c r="O72" s="580"/>
      <c r="P72" s="583"/>
      <c r="Q72" s="579">
        <v>97800</v>
      </c>
      <c r="R72" s="580"/>
      <c r="S72" s="580"/>
      <c r="T72" s="583"/>
      <c r="U72" s="579">
        <v>0</v>
      </c>
      <c r="V72" s="580"/>
      <c r="W72" s="580"/>
      <c r="X72" s="583"/>
      <c r="Y72" s="579">
        <v>0</v>
      </c>
      <c r="Z72" s="580"/>
      <c r="AA72" s="580"/>
      <c r="AB72" s="583"/>
      <c r="AC72" s="579">
        <v>97800</v>
      </c>
      <c r="AD72" s="580"/>
      <c r="AE72" s="580"/>
      <c r="AF72" s="583"/>
      <c r="AG72" s="579">
        <v>339300</v>
      </c>
      <c r="AH72" s="580"/>
      <c r="AI72" s="580"/>
      <c r="AJ72" s="581"/>
      <c r="AK72" s="213"/>
      <c r="AL72" s="212" t="s">
        <v>849</v>
      </c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</row>
    <row r="73" spans="2:50" s="68" customFormat="1" ht="41.4">
      <c r="B73" s="232" t="s">
        <v>852</v>
      </c>
      <c r="C73" s="214" t="s">
        <v>23</v>
      </c>
      <c r="D73" s="602" t="s">
        <v>851</v>
      </c>
      <c r="E73" s="603"/>
      <c r="F73" s="603"/>
      <c r="G73" s="603"/>
      <c r="H73" s="603"/>
      <c r="I73" s="603"/>
      <c r="J73" s="603"/>
      <c r="K73" s="603"/>
      <c r="L73" s="604"/>
      <c r="M73" s="579">
        <v>437100</v>
      </c>
      <c r="N73" s="580"/>
      <c r="O73" s="580"/>
      <c r="P73" s="583"/>
      <c r="Q73" s="579">
        <v>97800</v>
      </c>
      <c r="R73" s="580"/>
      <c r="S73" s="580"/>
      <c r="T73" s="583"/>
      <c r="U73" s="579">
        <v>0</v>
      </c>
      <c r="V73" s="580"/>
      <c r="W73" s="580"/>
      <c r="X73" s="583"/>
      <c r="Y73" s="579">
        <v>0</v>
      </c>
      <c r="Z73" s="580"/>
      <c r="AA73" s="580"/>
      <c r="AB73" s="583"/>
      <c r="AC73" s="579">
        <v>97800</v>
      </c>
      <c r="AD73" s="580"/>
      <c r="AE73" s="580"/>
      <c r="AF73" s="583"/>
      <c r="AG73" s="579">
        <v>339300</v>
      </c>
      <c r="AH73" s="580"/>
      <c r="AI73" s="580"/>
      <c r="AJ73" s="581"/>
      <c r="AK73" s="213"/>
      <c r="AL73" s="212" t="s">
        <v>853</v>
      </c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</row>
    <row r="74" spans="2:50" s="68" customFormat="1" ht="51.6">
      <c r="B74" s="210" t="s">
        <v>239</v>
      </c>
      <c r="C74" s="92" t="s">
        <v>23</v>
      </c>
      <c r="D74" s="517" t="s">
        <v>380</v>
      </c>
      <c r="E74" s="454"/>
      <c r="F74" s="454"/>
      <c r="G74" s="454"/>
      <c r="H74" s="454"/>
      <c r="I74" s="454"/>
      <c r="J74" s="454"/>
      <c r="K74" s="454"/>
      <c r="L74" s="518"/>
      <c r="M74" s="342">
        <v>437100</v>
      </c>
      <c r="N74" s="343"/>
      <c r="O74" s="343"/>
      <c r="P74" s="344"/>
      <c r="Q74" s="342">
        <v>97800</v>
      </c>
      <c r="R74" s="343"/>
      <c r="S74" s="343"/>
      <c r="T74" s="344"/>
      <c r="U74" s="342">
        <v>0</v>
      </c>
      <c r="V74" s="343"/>
      <c r="W74" s="343"/>
      <c r="X74" s="344"/>
      <c r="Y74" s="551">
        <v>0</v>
      </c>
      <c r="Z74" s="551"/>
      <c r="AA74" s="551"/>
      <c r="AB74" s="551"/>
      <c r="AC74" s="560">
        <f>Q74+U74+Y74</f>
        <v>97800</v>
      </c>
      <c r="AD74" s="561"/>
      <c r="AE74" s="561"/>
      <c r="AF74" s="562"/>
      <c r="AG74" s="384">
        <v>339300</v>
      </c>
      <c r="AH74" s="384"/>
      <c r="AI74" s="384"/>
      <c r="AJ74" s="433"/>
      <c r="AK74" s="34"/>
      <c r="AL74" s="202" t="s">
        <v>380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>
      <c r="B75" s="232" t="s">
        <v>855</v>
      </c>
      <c r="C75" s="214" t="s">
        <v>23</v>
      </c>
      <c r="D75" s="602" t="s">
        <v>854</v>
      </c>
      <c r="E75" s="603"/>
      <c r="F75" s="603"/>
      <c r="G75" s="603"/>
      <c r="H75" s="603"/>
      <c r="I75" s="603"/>
      <c r="J75" s="603"/>
      <c r="K75" s="603"/>
      <c r="L75" s="604"/>
      <c r="M75" s="579">
        <v>2151600</v>
      </c>
      <c r="N75" s="580"/>
      <c r="O75" s="580"/>
      <c r="P75" s="583"/>
      <c r="Q75" s="579">
        <v>488800</v>
      </c>
      <c r="R75" s="580"/>
      <c r="S75" s="580"/>
      <c r="T75" s="583"/>
      <c r="U75" s="579">
        <v>0</v>
      </c>
      <c r="V75" s="580"/>
      <c r="W75" s="580"/>
      <c r="X75" s="583"/>
      <c r="Y75" s="579">
        <v>0</v>
      </c>
      <c r="Z75" s="580"/>
      <c r="AA75" s="580"/>
      <c r="AB75" s="583"/>
      <c r="AC75" s="579">
        <v>488800</v>
      </c>
      <c r="AD75" s="580"/>
      <c r="AE75" s="580"/>
      <c r="AF75" s="583"/>
      <c r="AG75" s="579">
        <v>1662800</v>
      </c>
      <c r="AH75" s="580"/>
      <c r="AI75" s="580"/>
      <c r="AJ75" s="581"/>
      <c r="AK75" s="213"/>
      <c r="AL75" s="212" t="s">
        <v>856</v>
      </c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</row>
    <row r="76" spans="2:50" s="68" customFormat="1" ht="21">
      <c r="B76" s="232" t="s">
        <v>858</v>
      </c>
      <c r="C76" s="214" t="s">
        <v>23</v>
      </c>
      <c r="D76" s="602" t="s">
        <v>857</v>
      </c>
      <c r="E76" s="603"/>
      <c r="F76" s="603"/>
      <c r="G76" s="603"/>
      <c r="H76" s="603"/>
      <c r="I76" s="603"/>
      <c r="J76" s="603"/>
      <c r="K76" s="603"/>
      <c r="L76" s="604"/>
      <c r="M76" s="579">
        <v>2151600</v>
      </c>
      <c r="N76" s="580"/>
      <c r="O76" s="580"/>
      <c r="P76" s="583"/>
      <c r="Q76" s="579">
        <v>488800</v>
      </c>
      <c r="R76" s="580"/>
      <c r="S76" s="580"/>
      <c r="T76" s="583"/>
      <c r="U76" s="579">
        <v>0</v>
      </c>
      <c r="V76" s="580"/>
      <c r="W76" s="580"/>
      <c r="X76" s="583"/>
      <c r="Y76" s="579">
        <v>0</v>
      </c>
      <c r="Z76" s="580"/>
      <c r="AA76" s="580"/>
      <c r="AB76" s="583"/>
      <c r="AC76" s="579">
        <v>488800</v>
      </c>
      <c r="AD76" s="580"/>
      <c r="AE76" s="580"/>
      <c r="AF76" s="583"/>
      <c r="AG76" s="579">
        <v>1662800</v>
      </c>
      <c r="AH76" s="580"/>
      <c r="AI76" s="580"/>
      <c r="AJ76" s="581"/>
      <c r="AK76" s="213"/>
      <c r="AL76" s="212" t="s">
        <v>859</v>
      </c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</row>
    <row r="77" spans="2:50" s="68" customFormat="1" ht="31.2">
      <c r="B77" s="210" t="s">
        <v>241</v>
      </c>
      <c r="C77" s="92" t="s">
        <v>23</v>
      </c>
      <c r="D77" s="517" t="s">
        <v>381</v>
      </c>
      <c r="E77" s="454"/>
      <c r="F77" s="454"/>
      <c r="G77" s="454"/>
      <c r="H77" s="454"/>
      <c r="I77" s="454"/>
      <c r="J77" s="454"/>
      <c r="K77" s="454"/>
      <c r="L77" s="518"/>
      <c r="M77" s="342">
        <v>2151600</v>
      </c>
      <c r="N77" s="343"/>
      <c r="O77" s="343"/>
      <c r="P77" s="344"/>
      <c r="Q77" s="342">
        <v>488800</v>
      </c>
      <c r="R77" s="343"/>
      <c r="S77" s="343"/>
      <c r="T77" s="344"/>
      <c r="U77" s="342">
        <v>0</v>
      </c>
      <c r="V77" s="343"/>
      <c r="W77" s="343"/>
      <c r="X77" s="344"/>
      <c r="Y77" s="551">
        <v>0</v>
      </c>
      <c r="Z77" s="551"/>
      <c r="AA77" s="551"/>
      <c r="AB77" s="551"/>
      <c r="AC77" s="560">
        <f>Q77+U77+Y77</f>
        <v>488800</v>
      </c>
      <c r="AD77" s="561"/>
      <c r="AE77" s="561"/>
      <c r="AF77" s="562"/>
      <c r="AG77" s="384">
        <v>1662800</v>
      </c>
      <c r="AH77" s="384"/>
      <c r="AI77" s="384"/>
      <c r="AJ77" s="433"/>
      <c r="AK77" s="34"/>
      <c r="AL77" s="202" t="s">
        <v>381</v>
      </c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2:50" s="68" customFormat="1" ht="61.8">
      <c r="B78" s="232" t="s">
        <v>861</v>
      </c>
      <c r="C78" s="214" t="s">
        <v>23</v>
      </c>
      <c r="D78" s="602" t="s">
        <v>860</v>
      </c>
      <c r="E78" s="603"/>
      <c r="F78" s="603"/>
      <c r="G78" s="603"/>
      <c r="H78" s="603"/>
      <c r="I78" s="603"/>
      <c r="J78" s="603"/>
      <c r="K78" s="603"/>
      <c r="L78" s="604"/>
      <c r="M78" s="579">
        <v>0</v>
      </c>
      <c r="N78" s="580"/>
      <c r="O78" s="580"/>
      <c r="P78" s="583"/>
      <c r="Q78" s="579">
        <v>58693.64</v>
      </c>
      <c r="R78" s="580"/>
      <c r="S78" s="580"/>
      <c r="T78" s="583"/>
      <c r="U78" s="579">
        <v>0</v>
      </c>
      <c r="V78" s="580"/>
      <c r="W78" s="580"/>
      <c r="X78" s="583"/>
      <c r="Y78" s="579">
        <v>0</v>
      </c>
      <c r="Z78" s="580"/>
      <c r="AA78" s="580"/>
      <c r="AB78" s="583"/>
      <c r="AC78" s="579">
        <v>58693.64</v>
      </c>
      <c r="AD78" s="580"/>
      <c r="AE78" s="580"/>
      <c r="AF78" s="583"/>
      <c r="AG78" s="579">
        <v>0</v>
      </c>
      <c r="AH78" s="580"/>
      <c r="AI78" s="580"/>
      <c r="AJ78" s="581"/>
      <c r="AK78" s="213"/>
      <c r="AL78" s="212" t="s">
        <v>862</v>
      </c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</row>
    <row r="79" spans="2:50" s="68" customFormat="1" ht="92.4">
      <c r="B79" s="232" t="s">
        <v>864</v>
      </c>
      <c r="C79" s="214" t="s">
        <v>23</v>
      </c>
      <c r="D79" s="602" t="s">
        <v>863</v>
      </c>
      <c r="E79" s="603"/>
      <c r="F79" s="603"/>
      <c r="G79" s="603"/>
      <c r="H79" s="603"/>
      <c r="I79" s="603"/>
      <c r="J79" s="603"/>
      <c r="K79" s="603"/>
      <c r="L79" s="604"/>
      <c r="M79" s="579">
        <v>0</v>
      </c>
      <c r="N79" s="580"/>
      <c r="O79" s="580"/>
      <c r="P79" s="583"/>
      <c r="Q79" s="579">
        <v>58693.64</v>
      </c>
      <c r="R79" s="580"/>
      <c r="S79" s="580"/>
      <c r="T79" s="583"/>
      <c r="U79" s="579">
        <v>0</v>
      </c>
      <c r="V79" s="580"/>
      <c r="W79" s="580"/>
      <c r="X79" s="583"/>
      <c r="Y79" s="579">
        <v>0</v>
      </c>
      <c r="Z79" s="580"/>
      <c r="AA79" s="580"/>
      <c r="AB79" s="583"/>
      <c r="AC79" s="579">
        <v>58693.64</v>
      </c>
      <c r="AD79" s="580"/>
      <c r="AE79" s="580"/>
      <c r="AF79" s="583"/>
      <c r="AG79" s="579">
        <v>0</v>
      </c>
      <c r="AH79" s="580"/>
      <c r="AI79" s="580"/>
      <c r="AJ79" s="581"/>
      <c r="AK79" s="213"/>
      <c r="AL79" s="212" t="s">
        <v>865</v>
      </c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</row>
    <row r="80" spans="2:50" s="68" customFormat="1" ht="82.2">
      <c r="B80" s="232" t="s">
        <v>867</v>
      </c>
      <c r="C80" s="214" t="s">
        <v>23</v>
      </c>
      <c r="D80" s="602" t="s">
        <v>866</v>
      </c>
      <c r="E80" s="603"/>
      <c r="F80" s="603"/>
      <c r="G80" s="603"/>
      <c r="H80" s="603"/>
      <c r="I80" s="603"/>
      <c r="J80" s="603"/>
      <c r="K80" s="603"/>
      <c r="L80" s="604"/>
      <c r="M80" s="579">
        <v>0</v>
      </c>
      <c r="N80" s="580"/>
      <c r="O80" s="580"/>
      <c r="P80" s="583"/>
      <c r="Q80" s="579">
        <v>58693.64</v>
      </c>
      <c r="R80" s="580"/>
      <c r="S80" s="580"/>
      <c r="T80" s="583"/>
      <c r="U80" s="579">
        <v>0</v>
      </c>
      <c r="V80" s="580"/>
      <c r="W80" s="580"/>
      <c r="X80" s="583"/>
      <c r="Y80" s="579">
        <v>0</v>
      </c>
      <c r="Z80" s="580"/>
      <c r="AA80" s="580"/>
      <c r="AB80" s="583"/>
      <c r="AC80" s="579">
        <v>58693.64</v>
      </c>
      <c r="AD80" s="580"/>
      <c r="AE80" s="580"/>
      <c r="AF80" s="583"/>
      <c r="AG80" s="579">
        <v>0</v>
      </c>
      <c r="AH80" s="580"/>
      <c r="AI80" s="580"/>
      <c r="AJ80" s="581"/>
      <c r="AK80" s="213"/>
      <c r="AL80" s="212" t="s">
        <v>868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51.6">
      <c r="B81" s="210" t="s">
        <v>243</v>
      </c>
      <c r="C81" s="92" t="s">
        <v>23</v>
      </c>
      <c r="D81" s="517" t="s">
        <v>382</v>
      </c>
      <c r="E81" s="454"/>
      <c r="F81" s="454"/>
      <c r="G81" s="454"/>
      <c r="H81" s="454"/>
      <c r="I81" s="454"/>
      <c r="J81" s="454"/>
      <c r="K81" s="454"/>
      <c r="L81" s="518"/>
      <c r="M81" s="342">
        <v>0</v>
      </c>
      <c r="N81" s="343"/>
      <c r="O81" s="343"/>
      <c r="P81" s="344"/>
      <c r="Q81" s="342">
        <v>58693.64</v>
      </c>
      <c r="R81" s="343"/>
      <c r="S81" s="343"/>
      <c r="T81" s="344"/>
      <c r="U81" s="342">
        <v>0</v>
      </c>
      <c r="V81" s="343"/>
      <c r="W81" s="343"/>
      <c r="X81" s="344"/>
      <c r="Y81" s="551">
        <v>0</v>
      </c>
      <c r="Z81" s="551"/>
      <c r="AA81" s="551"/>
      <c r="AB81" s="551"/>
      <c r="AC81" s="560">
        <f>Q81+U81+Y81</f>
        <v>58693.64</v>
      </c>
      <c r="AD81" s="561"/>
      <c r="AE81" s="561"/>
      <c r="AF81" s="562"/>
      <c r="AG81" s="384">
        <v>0</v>
      </c>
      <c r="AH81" s="384"/>
      <c r="AI81" s="384"/>
      <c r="AJ81" s="433"/>
      <c r="AK81" s="34"/>
      <c r="AL81" s="202" t="s">
        <v>382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hidden="1">
      <c r="B82" s="31"/>
      <c r="C82" s="165"/>
      <c r="D82" s="165"/>
      <c r="E82" s="582"/>
      <c r="F82" s="582"/>
      <c r="G82" s="582"/>
      <c r="H82" s="582"/>
      <c r="I82" s="582"/>
      <c r="J82" s="582"/>
      <c r="K82" s="582"/>
      <c r="L82" s="32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97"/>
      <c r="Z82" s="597"/>
      <c r="AA82" s="597"/>
      <c r="AB82" s="597"/>
      <c r="AC82" s="578"/>
      <c r="AD82" s="578"/>
      <c r="AE82" s="578"/>
      <c r="AF82" s="578"/>
      <c r="AG82" s="578"/>
      <c r="AH82" s="578"/>
      <c r="AI82" s="578"/>
      <c r="AJ82" s="578"/>
      <c r="AK82" s="230"/>
      <c r="AL82" s="216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2:50" ht="1.5" customHeight="1" thickBot="1">
      <c r="B83" s="31"/>
      <c r="C83" s="229"/>
      <c r="D83" s="229"/>
      <c r="E83" s="228"/>
      <c r="F83" s="228"/>
      <c r="G83" s="228"/>
      <c r="H83" s="228"/>
      <c r="I83" s="228"/>
      <c r="J83" s="228"/>
      <c r="K83" s="228"/>
      <c r="L83" s="228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227"/>
      <c r="Z83" s="227"/>
      <c r="AA83" s="227"/>
      <c r="AB83" s="227"/>
      <c r="AC83" s="195"/>
      <c r="AD83" s="195"/>
      <c r="AE83" s="195"/>
      <c r="AF83" s="195"/>
      <c r="AG83" s="195"/>
      <c r="AH83" s="195"/>
      <c r="AI83" s="195"/>
      <c r="AJ83" s="195"/>
      <c r="AK83" s="200"/>
      <c r="AL83" s="216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2:50">
      <c r="B84" s="31"/>
      <c r="C84" s="165"/>
      <c r="D84" s="165"/>
      <c r="E84" s="32"/>
      <c r="F84" s="32"/>
      <c r="G84" s="32"/>
      <c r="H84" s="32"/>
      <c r="I84" s="32"/>
      <c r="J84" s="32"/>
      <c r="K84" s="32"/>
      <c r="L84" s="32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34"/>
      <c r="Z84" s="34"/>
      <c r="AA84" s="34"/>
      <c r="AB84" s="34"/>
      <c r="AC84" s="197"/>
      <c r="AD84" s="197"/>
      <c r="AE84" s="197"/>
      <c r="AF84" s="197"/>
      <c r="AG84" s="197"/>
      <c r="AH84" s="197"/>
      <c r="AI84" s="197"/>
      <c r="AJ84" s="197"/>
      <c r="AK84" s="200"/>
      <c r="AL84" s="216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2:50">
      <c r="B85" s="31"/>
      <c r="C85" s="165"/>
      <c r="D85" s="165"/>
      <c r="E85" s="32"/>
      <c r="F85" s="32"/>
      <c r="G85" s="32"/>
      <c r="H85" s="32"/>
      <c r="I85" s="32"/>
      <c r="J85" s="32"/>
      <c r="K85" s="32"/>
      <c r="L85" s="32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34"/>
      <c r="Z85" s="34"/>
      <c r="AA85" s="34"/>
      <c r="AB85" s="34"/>
      <c r="AC85" s="197"/>
      <c r="AD85" s="197"/>
      <c r="AE85" s="197"/>
      <c r="AF85" s="197"/>
      <c r="AG85" s="197"/>
      <c r="AH85" s="197"/>
      <c r="AI85" s="197"/>
      <c r="AJ85" s="197"/>
      <c r="AK85" s="200"/>
      <c r="AL85" s="199" t="e">
        <f>#REF!</f>
        <v>#REF!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ht="13.8">
      <c r="B86" s="421" t="s">
        <v>59</v>
      </c>
      <c r="C86" s="421"/>
      <c r="D86" s="421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0" t="s">
        <v>73</v>
      </c>
      <c r="AH86" s="420"/>
      <c r="AI86" s="420"/>
      <c r="AJ86" s="420"/>
      <c r="AK86" s="198"/>
      <c r="AL86" s="216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>
      <c r="B87" s="22"/>
      <c r="C87" s="22"/>
      <c r="D87" s="22"/>
      <c r="E87" s="22"/>
      <c r="F87" s="22"/>
      <c r="G87" s="22"/>
      <c r="H87" s="22"/>
      <c r="I87" s="22"/>
      <c r="J87" s="22"/>
      <c r="K87" s="23"/>
      <c r="L87" s="23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35"/>
      <c r="Z87" s="24"/>
      <c r="AA87" s="24"/>
      <c r="AB87" s="24"/>
      <c r="AC87" s="24"/>
      <c r="AD87" s="24"/>
      <c r="AE87" s="25"/>
      <c r="AF87" s="25"/>
      <c r="AH87" s="36"/>
      <c r="AI87" s="36"/>
      <c r="AJ87" s="36"/>
      <c r="AK87" s="198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 ht="12.75" customHeight="1">
      <c r="B88" s="107"/>
      <c r="C88" s="108"/>
      <c r="D88" s="427" t="s">
        <v>87</v>
      </c>
      <c r="E88" s="427"/>
      <c r="F88" s="427"/>
      <c r="G88" s="427"/>
      <c r="H88" s="427"/>
      <c r="I88" s="427"/>
      <c r="J88" s="427"/>
      <c r="K88" s="427"/>
      <c r="L88" s="427"/>
      <c r="M88" s="347" t="s">
        <v>65</v>
      </c>
      <c r="N88" s="347"/>
      <c r="O88" s="347"/>
      <c r="P88" s="347" t="s">
        <v>66</v>
      </c>
      <c r="Q88" s="347"/>
      <c r="R88" s="347"/>
      <c r="S88" s="346" t="s">
        <v>11</v>
      </c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7" t="s">
        <v>64</v>
      </c>
      <c r="AF88" s="347"/>
      <c r="AG88" s="347"/>
      <c r="AH88" s="347"/>
      <c r="AI88" s="347"/>
      <c r="AJ88" s="413"/>
      <c r="AK88" s="219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8"/>
      <c r="C89" s="67" t="s">
        <v>12</v>
      </c>
      <c r="D89" s="428"/>
      <c r="E89" s="428"/>
      <c r="F89" s="428"/>
      <c r="G89" s="428"/>
      <c r="H89" s="428"/>
      <c r="I89" s="428"/>
      <c r="J89" s="428"/>
      <c r="K89" s="428"/>
      <c r="L89" s="428"/>
      <c r="M89" s="348"/>
      <c r="N89" s="348"/>
      <c r="O89" s="348"/>
      <c r="P89" s="348"/>
      <c r="Q89" s="348"/>
      <c r="R89" s="348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349"/>
      <c r="AF89" s="349"/>
      <c r="AG89" s="349"/>
      <c r="AH89" s="349"/>
      <c r="AI89" s="349"/>
      <c r="AJ89" s="414"/>
      <c r="AK89" s="219"/>
      <c r="AL89" s="216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>
      <c r="B90" s="37"/>
      <c r="C90" s="67" t="s">
        <v>14</v>
      </c>
      <c r="D90" s="428"/>
      <c r="E90" s="428"/>
      <c r="F90" s="428"/>
      <c r="G90" s="428"/>
      <c r="H90" s="428"/>
      <c r="I90" s="428"/>
      <c r="J90" s="428"/>
      <c r="K90" s="428"/>
      <c r="L90" s="428"/>
      <c r="M90" s="348"/>
      <c r="N90" s="348"/>
      <c r="O90" s="348"/>
      <c r="P90" s="348"/>
      <c r="Q90" s="348"/>
      <c r="R90" s="348"/>
      <c r="S90" s="347" t="s">
        <v>85</v>
      </c>
      <c r="T90" s="347"/>
      <c r="U90" s="347"/>
      <c r="V90" s="347" t="s">
        <v>67</v>
      </c>
      <c r="W90" s="347"/>
      <c r="X90" s="347"/>
      <c r="Y90" s="366" t="s">
        <v>68</v>
      </c>
      <c r="Z90" s="366"/>
      <c r="AA90" s="366"/>
      <c r="AB90" s="347" t="s">
        <v>15</v>
      </c>
      <c r="AC90" s="347"/>
      <c r="AD90" s="347"/>
      <c r="AE90" s="347" t="s">
        <v>77</v>
      </c>
      <c r="AF90" s="347"/>
      <c r="AG90" s="347"/>
      <c r="AH90" s="347" t="s">
        <v>69</v>
      </c>
      <c r="AI90" s="347"/>
      <c r="AJ90" s="413"/>
      <c r="AK90" s="219"/>
      <c r="AL90" s="216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>
      <c r="B91" s="38" t="s">
        <v>13</v>
      </c>
      <c r="C91" s="67" t="s">
        <v>16</v>
      </c>
      <c r="D91" s="428"/>
      <c r="E91" s="428"/>
      <c r="F91" s="428"/>
      <c r="G91" s="428"/>
      <c r="H91" s="428"/>
      <c r="I91" s="428"/>
      <c r="J91" s="428"/>
      <c r="K91" s="428"/>
      <c r="L91" s="42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67"/>
      <c r="Z91" s="367"/>
      <c r="AA91" s="367"/>
      <c r="AB91" s="348"/>
      <c r="AC91" s="348"/>
      <c r="AD91" s="348"/>
      <c r="AE91" s="348"/>
      <c r="AF91" s="348"/>
      <c r="AG91" s="348"/>
      <c r="AH91" s="348"/>
      <c r="AI91" s="348"/>
      <c r="AJ91" s="422"/>
      <c r="AK91" s="219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>
      <c r="B92" s="37"/>
      <c r="C92" s="67"/>
      <c r="D92" s="428"/>
      <c r="E92" s="428"/>
      <c r="F92" s="428"/>
      <c r="G92" s="428"/>
      <c r="H92" s="428"/>
      <c r="I92" s="428"/>
      <c r="J92" s="428"/>
      <c r="K92" s="428"/>
      <c r="L92" s="42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67"/>
      <c r="Z92" s="367"/>
      <c r="AA92" s="367"/>
      <c r="AB92" s="348"/>
      <c r="AC92" s="348"/>
      <c r="AD92" s="348"/>
      <c r="AE92" s="348"/>
      <c r="AF92" s="348"/>
      <c r="AG92" s="348"/>
      <c r="AH92" s="348"/>
      <c r="AI92" s="348"/>
      <c r="AJ92" s="422"/>
      <c r="AK92" s="219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>
      <c r="B93" s="37"/>
      <c r="C93" s="67"/>
      <c r="D93" s="429"/>
      <c r="E93" s="429"/>
      <c r="F93" s="429"/>
      <c r="G93" s="429"/>
      <c r="H93" s="429"/>
      <c r="I93" s="429"/>
      <c r="J93" s="429"/>
      <c r="K93" s="429"/>
      <c r="L93" s="42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68"/>
      <c r="Z93" s="368"/>
      <c r="AA93" s="368"/>
      <c r="AB93" s="349"/>
      <c r="AC93" s="349"/>
      <c r="AD93" s="349"/>
      <c r="AE93" s="349"/>
      <c r="AF93" s="349"/>
      <c r="AG93" s="349"/>
      <c r="AH93" s="349"/>
      <c r="AI93" s="349"/>
      <c r="AJ93" s="414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 ht="13.8" thickBot="1">
      <c r="B94" s="103">
        <v>1</v>
      </c>
      <c r="C94" s="191">
        <v>2</v>
      </c>
      <c r="D94" s="485">
        <v>3</v>
      </c>
      <c r="E94" s="485"/>
      <c r="F94" s="485"/>
      <c r="G94" s="485"/>
      <c r="H94" s="485"/>
      <c r="I94" s="485"/>
      <c r="J94" s="485"/>
      <c r="K94" s="485"/>
      <c r="L94" s="485"/>
      <c r="M94" s="346" t="s">
        <v>17</v>
      </c>
      <c r="N94" s="346"/>
      <c r="O94" s="346"/>
      <c r="P94" s="346" t="s">
        <v>18</v>
      </c>
      <c r="Q94" s="346"/>
      <c r="R94" s="346"/>
      <c r="S94" s="346" t="s">
        <v>19</v>
      </c>
      <c r="T94" s="346"/>
      <c r="U94" s="346"/>
      <c r="V94" s="346" t="s">
        <v>20</v>
      </c>
      <c r="W94" s="346"/>
      <c r="X94" s="346"/>
      <c r="Y94" s="404" t="s">
        <v>21</v>
      </c>
      <c r="Z94" s="404"/>
      <c r="AA94" s="404"/>
      <c r="AB94" s="346" t="s">
        <v>22</v>
      </c>
      <c r="AC94" s="346"/>
      <c r="AD94" s="346"/>
      <c r="AE94" s="346" t="s">
        <v>26</v>
      </c>
      <c r="AF94" s="346"/>
      <c r="AG94" s="346"/>
      <c r="AH94" s="346" t="s">
        <v>27</v>
      </c>
      <c r="AI94" s="346"/>
      <c r="AJ94" s="381"/>
      <c r="AK94" s="218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105" t="s">
        <v>28</v>
      </c>
      <c r="C95" s="90" t="s">
        <v>29</v>
      </c>
      <c r="D95" s="605" t="s">
        <v>24</v>
      </c>
      <c r="E95" s="606"/>
      <c r="F95" s="606"/>
      <c r="G95" s="606"/>
      <c r="H95" s="606"/>
      <c r="I95" s="606"/>
      <c r="J95" s="606"/>
      <c r="K95" s="606"/>
      <c r="L95" s="607"/>
      <c r="M95" s="416">
        <v>98128352.069999993</v>
      </c>
      <c r="N95" s="416"/>
      <c r="O95" s="416"/>
      <c r="P95" s="416">
        <v>98128352.069999993</v>
      </c>
      <c r="Q95" s="416"/>
      <c r="R95" s="416"/>
      <c r="S95" s="416">
        <v>12204058.75</v>
      </c>
      <c r="T95" s="416"/>
      <c r="U95" s="416"/>
      <c r="V95" s="416">
        <v>0</v>
      </c>
      <c r="W95" s="416"/>
      <c r="X95" s="416"/>
      <c r="Y95" s="416">
        <v>0</v>
      </c>
      <c r="Z95" s="416"/>
      <c r="AA95" s="416"/>
      <c r="AB95" s="416">
        <v>12204058.75</v>
      </c>
      <c r="AC95" s="416"/>
      <c r="AD95" s="416"/>
      <c r="AE95" s="416">
        <v>85924293.319999993</v>
      </c>
      <c r="AF95" s="416"/>
      <c r="AG95" s="416"/>
      <c r="AH95" s="416">
        <v>85924293.319999993</v>
      </c>
      <c r="AI95" s="416"/>
      <c r="AJ95" s="514"/>
      <c r="AK95" s="81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 s="30" customFormat="1">
      <c r="B96" s="106" t="s">
        <v>25</v>
      </c>
      <c r="C96" s="93"/>
      <c r="D96" s="354"/>
      <c r="E96" s="355"/>
      <c r="F96" s="355"/>
      <c r="G96" s="355"/>
      <c r="H96" s="355"/>
      <c r="I96" s="355"/>
      <c r="J96" s="355"/>
      <c r="K96" s="355"/>
      <c r="L96" s="356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40"/>
      <c r="AK96" s="76" t="s">
        <v>396</v>
      </c>
      <c r="AL96" s="199" t="s">
        <v>395</v>
      </c>
      <c r="AM96" s="11" t="s">
        <v>394</v>
      </c>
      <c r="AN96" s="11" t="s">
        <v>393</v>
      </c>
      <c r="AO96" s="11" t="s">
        <v>392</v>
      </c>
      <c r="AP96" s="11" t="s">
        <v>391</v>
      </c>
      <c r="AQ96" s="11" t="s">
        <v>390</v>
      </c>
      <c r="AR96" s="11" t="s">
        <v>389</v>
      </c>
      <c r="AS96" s="11" t="s">
        <v>388</v>
      </c>
      <c r="AT96" s="11" t="s">
        <v>387</v>
      </c>
      <c r="AU96" s="11" t="s">
        <v>386</v>
      </c>
      <c r="AV96" s="11" t="s">
        <v>385</v>
      </c>
      <c r="AW96" s="11"/>
      <c r="AX96" s="11"/>
    </row>
    <row r="97" spans="2:50" s="68" customFormat="1">
      <c r="B97" s="223"/>
      <c r="C97" s="217" t="s">
        <v>29</v>
      </c>
      <c r="D97" s="584" t="s">
        <v>400</v>
      </c>
      <c r="E97" s="585"/>
      <c r="F97" s="585"/>
      <c r="G97" s="585"/>
      <c r="H97" s="585"/>
      <c r="I97" s="585"/>
      <c r="J97" s="585"/>
      <c r="K97" s="596"/>
      <c r="L97" s="222"/>
      <c r="M97" s="587">
        <v>98128352.069999993</v>
      </c>
      <c r="N97" s="588"/>
      <c r="O97" s="589"/>
      <c r="P97" s="587">
        <v>98128352.069999993</v>
      </c>
      <c r="Q97" s="588"/>
      <c r="R97" s="589"/>
      <c r="S97" s="587">
        <v>12204058.75</v>
      </c>
      <c r="T97" s="588"/>
      <c r="U97" s="589"/>
      <c r="V97" s="587">
        <v>0</v>
      </c>
      <c r="W97" s="588"/>
      <c r="X97" s="589"/>
      <c r="Y97" s="587">
        <v>0</v>
      </c>
      <c r="Z97" s="588"/>
      <c r="AA97" s="589"/>
      <c r="AB97" s="587">
        <v>12204058.75</v>
      </c>
      <c r="AC97" s="588"/>
      <c r="AD97" s="589"/>
      <c r="AE97" s="587">
        <v>0</v>
      </c>
      <c r="AF97" s="588"/>
      <c r="AG97" s="589"/>
      <c r="AH97" s="587">
        <v>0</v>
      </c>
      <c r="AI97" s="588"/>
      <c r="AJ97" s="601"/>
      <c r="AK97" s="213"/>
      <c r="AL97" s="212" t="s">
        <v>401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</row>
    <row r="98" spans="2:50" s="68" customFormat="1">
      <c r="B98" s="226" t="s">
        <v>403</v>
      </c>
      <c r="C98" s="225" t="s">
        <v>29</v>
      </c>
      <c r="D98" s="641" t="s">
        <v>402</v>
      </c>
      <c r="E98" s="642"/>
      <c r="F98" s="642"/>
      <c r="G98" s="642"/>
      <c r="H98" s="642"/>
      <c r="I98" s="642"/>
      <c r="J98" s="642"/>
      <c r="K98" s="643"/>
      <c r="L98" s="224"/>
      <c r="M98" s="638">
        <v>10521700</v>
      </c>
      <c r="N98" s="639"/>
      <c r="O98" s="644"/>
      <c r="P98" s="638">
        <v>10521700</v>
      </c>
      <c r="Q98" s="639"/>
      <c r="R98" s="644"/>
      <c r="S98" s="638">
        <v>1854477.19</v>
      </c>
      <c r="T98" s="639"/>
      <c r="U98" s="644"/>
      <c r="V98" s="638">
        <v>0</v>
      </c>
      <c r="W98" s="639"/>
      <c r="X98" s="644"/>
      <c r="Y98" s="638">
        <v>0</v>
      </c>
      <c r="Z98" s="639"/>
      <c r="AA98" s="644"/>
      <c r="AB98" s="638">
        <v>1854477.19</v>
      </c>
      <c r="AC98" s="639"/>
      <c r="AD98" s="644"/>
      <c r="AE98" s="638">
        <v>0</v>
      </c>
      <c r="AF98" s="639"/>
      <c r="AG98" s="644"/>
      <c r="AH98" s="638">
        <v>0</v>
      </c>
      <c r="AI98" s="639"/>
      <c r="AJ98" s="640"/>
      <c r="AK98" s="213"/>
      <c r="AL98" s="212" t="s">
        <v>404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</row>
    <row r="99" spans="2:50" s="68" customFormat="1" ht="31.2">
      <c r="B99" s="223" t="s">
        <v>406</v>
      </c>
      <c r="C99" s="217" t="s">
        <v>29</v>
      </c>
      <c r="D99" s="584" t="s">
        <v>405</v>
      </c>
      <c r="E99" s="585"/>
      <c r="F99" s="585"/>
      <c r="G99" s="585"/>
      <c r="H99" s="585"/>
      <c r="I99" s="585"/>
      <c r="J99" s="585"/>
      <c r="K99" s="596"/>
      <c r="L99" s="222"/>
      <c r="M99" s="587">
        <v>913700</v>
      </c>
      <c r="N99" s="588"/>
      <c r="O99" s="589"/>
      <c r="P99" s="587">
        <v>913700</v>
      </c>
      <c r="Q99" s="588"/>
      <c r="R99" s="589"/>
      <c r="S99" s="587">
        <v>138796.28</v>
      </c>
      <c r="T99" s="588"/>
      <c r="U99" s="589"/>
      <c r="V99" s="587">
        <v>0</v>
      </c>
      <c r="W99" s="588"/>
      <c r="X99" s="589"/>
      <c r="Y99" s="587">
        <v>0</v>
      </c>
      <c r="Z99" s="588"/>
      <c r="AA99" s="589"/>
      <c r="AB99" s="587">
        <v>138796.28</v>
      </c>
      <c r="AC99" s="588"/>
      <c r="AD99" s="589"/>
      <c r="AE99" s="587">
        <v>0</v>
      </c>
      <c r="AF99" s="588"/>
      <c r="AG99" s="589"/>
      <c r="AH99" s="587">
        <v>0</v>
      </c>
      <c r="AI99" s="588"/>
      <c r="AJ99" s="601"/>
      <c r="AK99" s="213"/>
      <c r="AL99" s="212" t="s">
        <v>407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</row>
    <row r="100" spans="2:50" s="68" customFormat="1">
      <c r="B100" s="223"/>
      <c r="C100" s="217" t="s">
        <v>29</v>
      </c>
      <c r="D100" s="584" t="s">
        <v>408</v>
      </c>
      <c r="E100" s="585"/>
      <c r="F100" s="585"/>
      <c r="G100" s="585"/>
      <c r="H100" s="585"/>
      <c r="I100" s="585"/>
      <c r="J100" s="585"/>
      <c r="K100" s="596"/>
      <c r="L100" s="222"/>
      <c r="M100" s="587">
        <v>866100</v>
      </c>
      <c r="N100" s="588"/>
      <c r="O100" s="589"/>
      <c r="P100" s="587">
        <v>866100</v>
      </c>
      <c r="Q100" s="588"/>
      <c r="R100" s="589"/>
      <c r="S100" s="587">
        <v>138796.28</v>
      </c>
      <c r="T100" s="588"/>
      <c r="U100" s="589"/>
      <c r="V100" s="587">
        <v>0</v>
      </c>
      <c r="W100" s="588"/>
      <c r="X100" s="589"/>
      <c r="Y100" s="587">
        <v>0</v>
      </c>
      <c r="Z100" s="588"/>
      <c r="AA100" s="589"/>
      <c r="AB100" s="587">
        <v>138796.28</v>
      </c>
      <c r="AC100" s="588"/>
      <c r="AD100" s="589"/>
      <c r="AE100" s="587">
        <v>0</v>
      </c>
      <c r="AF100" s="588"/>
      <c r="AG100" s="589"/>
      <c r="AH100" s="587">
        <v>0</v>
      </c>
      <c r="AI100" s="588"/>
      <c r="AJ100" s="601"/>
      <c r="AK100" s="213"/>
      <c r="AL100" s="212" t="s">
        <v>409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</row>
    <row r="101" spans="2:50" s="68" customFormat="1" ht="61.8">
      <c r="B101" s="226" t="s">
        <v>411</v>
      </c>
      <c r="C101" s="225" t="s">
        <v>29</v>
      </c>
      <c r="D101" s="641" t="s">
        <v>410</v>
      </c>
      <c r="E101" s="642"/>
      <c r="F101" s="642"/>
      <c r="G101" s="642"/>
      <c r="H101" s="642"/>
      <c r="I101" s="642"/>
      <c r="J101" s="642"/>
      <c r="K101" s="643"/>
      <c r="L101" s="224"/>
      <c r="M101" s="638">
        <v>866100</v>
      </c>
      <c r="N101" s="639"/>
      <c r="O101" s="644"/>
      <c r="P101" s="638">
        <v>866100</v>
      </c>
      <c r="Q101" s="639"/>
      <c r="R101" s="644"/>
      <c r="S101" s="638">
        <v>138796.28</v>
      </c>
      <c r="T101" s="639"/>
      <c r="U101" s="644"/>
      <c r="V101" s="638">
        <v>0</v>
      </c>
      <c r="W101" s="639"/>
      <c r="X101" s="644"/>
      <c r="Y101" s="638">
        <v>0</v>
      </c>
      <c r="Z101" s="639"/>
      <c r="AA101" s="644"/>
      <c r="AB101" s="638">
        <v>138796.28</v>
      </c>
      <c r="AC101" s="639"/>
      <c r="AD101" s="644"/>
      <c r="AE101" s="638">
        <v>0</v>
      </c>
      <c r="AF101" s="639"/>
      <c r="AG101" s="644"/>
      <c r="AH101" s="638">
        <v>0</v>
      </c>
      <c r="AI101" s="639"/>
      <c r="AJ101" s="640"/>
      <c r="AK101" s="213"/>
      <c r="AL101" s="212" t="s">
        <v>412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</row>
    <row r="102" spans="2:50" s="68" customFormat="1" ht="31.2">
      <c r="B102" s="226" t="s">
        <v>414</v>
      </c>
      <c r="C102" s="225" t="s">
        <v>29</v>
      </c>
      <c r="D102" s="641" t="s">
        <v>413</v>
      </c>
      <c r="E102" s="642"/>
      <c r="F102" s="642"/>
      <c r="G102" s="642"/>
      <c r="H102" s="642"/>
      <c r="I102" s="642"/>
      <c r="J102" s="642"/>
      <c r="K102" s="643"/>
      <c r="L102" s="224"/>
      <c r="M102" s="638">
        <v>866100</v>
      </c>
      <c r="N102" s="639"/>
      <c r="O102" s="644"/>
      <c r="P102" s="638">
        <v>866100</v>
      </c>
      <c r="Q102" s="639"/>
      <c r="R102" s="644"/>
      <c r="S102" s="638">
        <v>138796.28</v>
      </c>
      <c r="T102" s="639"/>
      <c r="U102" s="644"/>
      <c r="V102" s="638">
        <v>0</v>
      </c>
      <c r="W102" s="639"/>
      <c r="X102" s="644"/>
      <c r="Y102" s="638">
        <v>0</v>
      </c>
      <c r="Z102" s="639"/>
      <c r="AA102" s="644"/>
      <c r="AB102" s="638">
        <v>138796.28</v>
      </c>
      <c r="AC102" s="639"/>
      <c r="AD102" s="644"/>
      <c r="AE102" s="638">
        <v>0</v>
      </c>
      <c r="AF102" s="639"/>
      <c r="AG102" s="644"/>
      <c r="AH102" s="638">
        <v>0</v>
      </c>
      <c r="AI102" s="639"/>
      <c r="AJ102" s="640"/>
      <c r="AK102" s="213"/>
      <c r="AL102" s="212" t="s">
        <v>415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 ht="21">
      <c r="B103" s="210" t="s">
        <v>121</v>
      </c>
      <c r="C103" s="92" t="s">
        <v>29</v>
      </c>
      <c r="D103" s="649" t="s">
        <v>245</v>
      </c>
      <c r="E103" s="650"/>
      <c r="F103" s="650"/>
      <c r="G103" s="650"/>
      <c r="H103" s="650"/>
      <c r="I103" s="650"/>
      <c r="J103" s="650"/>
      <c r="K103" s="650"/>
      <c r="L103" s="221"/>
      <c r="M103" s="651">
        <v>668000</v>
      </c>
      <c r="N103" s="652"/>
      <c r="O103" s="653"/>
      <c r="P103" s="651">
        <v>668000</v>
      </c>
      <c r="Q103" s="652"/>
      <c r="R103" s="653"/>
      <c r="S103" s="651">
        <v>113063.66</v>
      </c>
      <c r="T103" s="652"/>
      <c r="U103" s="653"/>
      <c r="V103" s="651">
        <v>0</v>
      </c>
      <c r="W103" s="652"/>
      <c r="X103" s="653"/>
      <c r="Y103" s="651">
        <v>0</v>
      </c>
      <c r="Z103" s="652"/>
      <c r="AA103" s="653"/>
      <c r="AB103" s="645">
        <f>S103+V103+Y103</f>
        <v>113063.66</v>
      </c>
      <c r="AC103" s="646"/>
      <c r="AD103" s="647"/>
      <c r="AE103" s="645">
        <v>554936.34</v>
      </c>
      <c r="AF103" s="646"/>
      <c r="AG103" s="647"/>
      <c r="AH103" s="645">
        <v>554936.34</v>
      </c>
      <c r="AI103" s="646"/>
      <c r="AJ103" s="648"/>
      <c r="AK103" s="34"/>
      <c r="AL103" s="202" t="s">
        <v>245</v>
      </c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2:50" s="68" customFormat="1" ht="41.4">
      <c r="B104" s="210" t="s">
        <v>123</v>
      </c>
      <c r="C104" s="92" t="s">
        <v>29</v>
      </c>
      <c r="D104" s="649" t="s">
        <v>247</v>
      </c>
      <c r="E104" s="650"/>
      <c r="F104" s="650"/>
      <c r="G104" s="650"/>
      <c r="H104" s="650"/>
      <c r="I104" s="650"/>
      <c r="J104" s="650"/>
      <c r="K104" s="650"/>
      <c r="L104" s="221"/>
      <c r="M104" s="651">
        <v>198100</v>
      </c>
      <c r="N104" s="652"/>
      <c r="O104" s="653"/>
      <c r="P104" s="651">
        <v>198100</v>
      </c>
      <c r="Q104" s="652"/>
      <c r="R104" s="653"/>
      <c r="S104" s="651">
        <v>25732.62</v>
      </c>
      <c r="T104" s="652"/>
      <c r="U104" s="653"/>
      <c r="V104" s="651">
        <v>0</v>
      </c>
      <c r="W104" s="652"/>
      <c r="X104" s="653"/>
      <c r="Y104" s="651">
        <v>0</v>
      </c>
      <c r="Z104" s="652"/>
      <c r="AA104" s="653"/>
      <c r="AB104" s="645">
        <f>S104+V104+Y104</f>
        <v>25732.62</v>
      </c>
      <c r="AC104" s="646"/>
      <c r="AD104" s="647"/>
      <c r="AE104" s="645">
        <v>172367.38</v>
      </c>
      <c r="AF104" s="646"/>
      <c r="AG104" s="647"/>
      <c r="AH104" s="645">
        <v>172367.38</v>
      </c>
      <c r="AI104" s="646"/>
      <c r="AJ104" s="648"/>
      <c r="AK104" s="34"/>
      <c r="AL104" s="202" t="s">
        <v>247</v>
      </c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2:50" s="68" customFormat="1">
      <c r="B105" s="223"/>
      <c r="C105" s="217" t="s">
        <v>29</v>
      </c>
      <c r="D105" s="584" t="s">
        <v>416</v>
      </c>
      <c r="E105" s="585"/>
      <c r="F105" s="585"/>
      <c r="G105" s="585"/>
      <c r="H105" s="585"/>
      <c r="I105" s="585"/>
      <c r="J105" s="585"/>
      <c r="K105" s="596"/>
      <c r="L105" s="222"/>
      <c r="M105" s="587">
        <v>47600</v>
      </c>
      <c r="N105" s="588"/>
      <c r="O105" s="589"/>
      <c r="P105" s="587">
        <v>47600</v>
      </c>
      <c r="Q105" s="588"/>
      <c r="R105" s="589"/>
      <c r="S105" s="587">
        <v>0</v>
      </c>
      <c r="T105" s="588"/>
      <c r="U105" s="589"/>
      <c r="V105" s="587">
        <v>0</v>
      </c>
      <c r="W105" s="588"/>
      <c r="X105" s="589"/>
      <c r="Y105" s="587">
        <v>0</v>
      </c>
      <c r="Z105" s="588"/>
      <c r="AA105" s="589"/>
      <c r="AB105" s="587">
        <v>0</v>
      </c>
      <c r="AC105" s="588"/>
      <c r="AD105" s="589"/>
      <c r="AE105" s="587">
        <v>0</v>
      </c>
      <c r="AF105" s="588"/>
      <c r="AG105" s="589"/>
      <c r="AH105" s="587">
        <v>0</v>
      </c>
      <c r="AI105" s="588"/>
      <c r="AJ105" s="601"/>
      <c r="AK105" s="213"/>
      <c r="AL105" s="212" t="s">
        <v>417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61.8">
      <c r="B106" s="226" t="s">
        <v>411</v>
      </c>
      <c r="C106" s="225" t="s">
        <v>29</v>
      </c>
      <c r="D106" s="641" t="s">
        <v>418</v>
      </c>
      <c r="E106" s="642"/>
      <c r="F106" s="642"/>
      <c r="G106" s="642"/>
      <c r="H106" s="642"/>
      <c r="I106" s="642"/>
      <c r="J106" s="642"/>
      <c r="K106" s="643"/>
      <c r="L106" s="224"/>
      <c r="M106" s="638">
        <v>47600</v>
      </c>
      <c r="N106" s="639"/>
      <c r="O106" s="644"/>
      <c r="P106" s="638">
        <v>47600</v>
      </c>
      <c r="Q106" s="639"/>
      <c r="R106" s="644"/>
      <c r="S106" s="638">
        <v>0</v>
      </c>
      <c r="T106" s="639"/>
      <c r="U106" s="644"/>
      <c r="V106" s="638">
        <v>0</v>
      </c>
      <c r="W106" s="639"/>
      <c r="X106" s="644"/>
      <c r="Y106" s="638">
        <v>0</v>
      </c>
      <c r="Z106" s="639"/>
      <c r="AA106" s="644"/>
      <c r="AB106" s="638">
        <v>0</v>
      </c>
      <c r="AC106" s="639"/>
      <c r="AD106" s="644"/>
      <c r="AE106" s="638">
        <v>0</v>
      </c>
      <c r="AF106" s="639"/>
      <c r="AG106" s="644"/>
      <c r="AH106" s="638">
        <v>0</v>
      </c>
      <c r="AI106" s="639"/>
      <c r="AJ106" s="640"/>
      <c r="AK106" s="213"/>
      <c r="AL106" s="212" t="s">
        <v>419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414</v>
      </c>
      <c r="C107" s="225" t="s">
        <v>29</v>
      </c>
      <c r="D107" s="641" t="s">
        <v>420</v>
      </c>
      <c r="E107" s="642"/>
      <c r="F107" s="642"/>
      <c r="G107" s="642"/>
      <c r="H107" s="642"/>
      <c r="I107" s="642"/>
      <c r="J107" s="642"/>
      <c r="K107" s="643"/>
      <c r="L107" s="224"/>
      <c r="M107" s="638">
        <v>47600</v>
      </c>
      <c r="N107" s="639"/>
      <c r="O107" s="644"/>
      <c r="P107" s="638">
        <v>47600</v>
      </c>
      <c r="Q107" s="639"/>
      <c r="R107" s="644"/>
      <c r="S107" s="638">
        <v>0</v>
      </c>
      <c r="T107" s="639"/>
      <c r="U107" s="644"/>
      <c r="V107" s="638">
        <v>0</v>
      </c>
      <c r="W107" s="639"/>
      <c r="X107" s="644"/>
      <c r="Y107" s="638">
        <v>0</v>
      </c>
      <c r="Z107" s="639"/>
      <c r="AA107" s="644"/>
      <c r="AB107" s="638">
        <v>0</v>
      </c>
      <c r="AC107" s="639"/>
      <c r="AD107" s="644"/>
      <c r="AE107" s="638">
        <v>0</v>
      </c>
      <c r="AF107" s="639"/>
      <c r="AG107" s="644"/>
      <c r="AH107" s="638">
        <v>0</v>
      </c>
      <c r="AI107" s="639"/>
      <c r="AJ107" s="640"/>
      <c r="AK107" s="213"/>
      <c r="AL107" s="212" t="s">
        <v>421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21">
      <c r="B108" s="210" t="s">
        <v>121</v>
      </c>
      <c r="C108" s="92" t="s">
        <v>29</v>
      </c>
      <c r="D108" s="649" t="s">
        <v>248</v>
      </c>
      <c r="E108" s="650"/>
      <c r="F108" s="650"/>
      <c r="G108" s="650"/>
      <c r="H108" s="650"/>
      <c r="I108" s="650"/>
      <c r="J108" s="650"/>
      <c r="K108" s="650"/>
      <c r="L108" s="221"/>
      <c r="M108" s="651">
        <v>36600</v>
      </c>
      <c r="N108" s="652"/>
      <c r="O108" s="653"/>
      <c r="P108" s="651">
        <v>36600</v>
      </c>
      <c r="Q108" s="652"/>
      <c r="R108" s="653"/>
      <c r="S108" s="651">
        <v>0</v>
      </c>
      <c r="T108" s="652"/>
      <c r="U108" s="653"/>
      <c r="V108" s="651">
        <v>0</v>
      </c>
      <c r="W108" s="652"/>
      <c r="X108" s="653"/>
      <c r="Y108" s="651">
        <v>0</v>
      </c>
      <c r="Z108" s="652"/>
      <c r="AA108" s="653"/>
      <c r="AB108" s="645">
        <f>S108+V108+Y108</f>
        <v>0</v>
      </c>
      <c r="AC108" s="646"/>
      <c r="AD108" s="647"/>
      <c r="AE108" s="645">
        <v>36600</v>
      </c>
      <c r="AF108" s="646"/>
      <c r="AG108" s="647"/>
      <c r="AH108" s="645">
        <v>36600</v>
      </c>
      <c r="AI108" s="646"/>
      <c r="AJ108" s="648"/>
      <c r="AK108" s="34"/>
      <c r="AL108" s="202" t="s">
        <v>248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 ht="41.4">
      <c r="B109" s="210" t="s">
        <v>123</v>
      </c>
      <c r="C109" s="92" t="s">
        <v>29</v>
      </c>
      <c r="D109" s="649" t="s">
        <v>250</v>
      </c>
      <c r="E109" s="650"/>
      <c r="F109" s="650"/>
      <c r="G109" s="650"/>
      <c r="H109" s="650"/>
      <c r="I109" s="650"/>
      <c r="J109" s="650"/>
      <c r="K109" s="650"/>
      <c r="L109" s="221"/>
      <c r="M109" s="651">
        <v>11000</v>
      </c>
      <c r="N109" s="652"/>
      <c r="O109" s="653"/>
      <c r="P109" s="651">
        <v>11000</v>
      </c>
      <c r="Q109" s="652"/>
      <c r="R109" s="653"/>
      <c r="S109" s="651">
        <v>0</v>
      </c>
      <c r="T109" s="652"/>
      <c r="U109" s="653"/>
      <c r="V109" s="651">
        <v>0</v>
      </c>
      <c r="W109" s="652"/>
      <c r="X109" s="653"/>
      <c r="Y109" s="651">
        <v>0</v>
      </c>
      <c r="Z109" s="652"/>
      <c r="AA109" s="653"/>
      <c r="AB109" s="645">
        <f>S109+V109+Y109</f>
        <v>0</v>
      </c>
      <c r="AC109" s="646"/>
      <c r="AD109" s="647"/>
      <c r="AE109" s="645">
        <v>11000</v>
      </c>
      <c r="AF109" s="646"/>
      <c r="AG109" s="647"/>
      <c r="AH109" s="645">
        <v>11000</v>
      </c>
      <c r="AI109" s="646"/>
      <c r="AJ109" s="648"/>
      <c r="AK109" s="34"/>
      <c r="AL109" s="202" t="s">
        <v>250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 ht="51.6">
      <c r="B110" s="223" t="s">
        <v>423</v>
      </c>
      <c r="C110" s="217" t="s">
        <v>29</v>
      </c>
      <c r="D110" s="584" t="s">
        <v>422</v>
      </c>
      <c r="E110" s="585"/>
      <c r="F110" s="585"/>
      <c r="G110" s="585"/>
      <c r="H110" s="585"/>
      <c r="I110" s="585"/>
      <c r="J110" s="585"/>
      <c r="K110" s="596"/>
      <c r="L110" s="222"/>
      <c r="M110" s="587">
        <v>8265200</v>
      </c>
      <c r="N110" s="588"/>
      <c r="O110" s="589"/>
      <c r="P110" s="587">
        <v>8265200</v>
      </c>
      <c r="Q110" s="588"/>
      <c r="R110" s="589"/>
      <c r="S110" s="587">
        <v>1571193.91</v>
      </c>
      <c r="T110" s="588"/>
      <c r="U110" s="589"/>
      <c r="V110" s="587">
        <v>0</v>
      </c>
      <c r="W110" s="588"/>
      <c r="X110" s="589"/>
      <c r="Y110" s="587">
        <v>0</v>
      </c>
      <c r="Z110" s="588"/>
      <c r="AA110" s="589"/>
      <c r="AB110" s="587">
        <v>1571193.91</v>
      </c>
      <c r="AC110" s="588"/>
      <c r="AD110" s="589"/>
      <c r="AE110" s="587">
        <v>0</v>
      </c>
      <c r="AF110" s="588"/>
      <c r="AG110" s="589"/>
      <c r="AH110" s="587">
        <v>0</v>
      </c>
      <c r="AI110" s="588"/>
      <c r="AJ110" s="601"/>
      <c r="AK110" s="213"/>
      <c r="AL110" s="212" t="s">
        <v>424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>
      <c r="B111" s="223"/>
      <c r="C111" s="217" t="s">
        <v>29</v>
      </c>
      <c r="D111" s="584" t="s">
        <v>425</v>
      </c>
      <c r="E111" s="585"/>
      <c r="F111" s="585"/>
      <c r="G111" s="585"/>
      <c r="H111" s="585"/>
      <c r="I111" s="585"/>
      <c r="J111" s="585"/>
      <c r="K111" s="596"/>
      <c r="L111" s="222"/>
      <c r="M111" s="587">
        <v>7718600</v>
      </c>
      <c r="N111" s="588"/>
      <c r="O111" s="589"/>
      <c r="P111" s="587">
        <v>7718600</v>
      </c>
      <c r="Q111" s="588"/>
      <c r="R111" s="589"/>
      <c r="S111" s="587">
        <v>1540283.61</v>
      </c>
      <c r="T111" s="588"/>
      <c r="U111" s="589"/>
      <c r="V111" s="587">
        <v>0</v>
      </c>
      <c r="W111" s="588"/>
      <c r="X111" s="589"/>
      <c r="Y111" s="587">
        <v>0</v>
      </c>
      <c r="Z111" s="588"/>
      <c r="AA111" s="589"/>
      <c r="AB111" s="587">
        <v>1540283.61</v>
      </c>
      <c r="AC111" s="588"/>
      <c r="AD111" s="589"/>
      <c r="AE111" s="587">
        <v>0</v>
      </c>
      <c r="AF111" s="588"/>
      <c r="AG111" s="589"/>
      <c r="AH111" s="587">
        <v>0</v>
      </c>
      <c r="AI111" s="588"/>
      <c r="AJ111" s="601"/>
      <c r="AK111" s="213"/>
      <c r="AL111" s="212" t="s">
        <v>426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61.8">
      <c r="B112" s="226" t="s">
        <v>411</v>
      </c>
      <c r="C112" s="225" t="s">
        <v>29</v>
      </c>
      <c r="D112" s="641" t="s">
        <v>427</v>
      </c>
      <c r="E112" s="642"/>
      <c r="F112" s="642"/>
      <c r="G112" s="642"/>
      <c r="H112" s="642"/>
      <c r="I112" s="642"/>
      <c r="J112" s="642"/>
      <c r="K112" s="643"/>
      <c r="L112" s="224"/>
      <c r="M112" s="638">
        <v>4786200</v>
      </c>
      <c r="N112" s="639"/>
      <c r="O112" s="644"/>
      <c r="P112" s="638">
        <v>4786200</v>
      </c>
      <c r="Q112" s="639"/>
      <c r="R112" s="644"/>
      <c r="S112" s="638">
        <v>951025.82</v>
      </c>
      <c r="T112" s="639"/>
      <c r="U112" s="644"/>
      <c r="V112" s="638">
        <v>0</v>
      </c>
      <c r="W112" s="639"/>
      <c r="X112" s="644"/>
      <c r="Y112" s="638">
        <v>0</v>
      </c>
      <c r="Z112" s="639"/>
      <c r="AA112" s="644"/>
      <c r="AB112" s="638">
        <v>951025.82</v>
      </c>
      <c r="AC112" s="639"/>
      <c r="AD112" s="644"/>
      <c r="AE112" s="638">
        <v>0</v>
      </c>
      <c r="AF112" s="639"/>
      <c r="AG112" s="644"/>
      <c r="AH112" s="638">
        <v>0</v>
      </c>
      <c r="AI112" s="639"/>
      <c r="AJ112" s="640"/>
      <c r="AK112" s="213"/>
      <c r="AL112" s="212" t="s">
        <v>428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26" t="s">
        <v>414</v>
      </c>
      <c r="C113" s="225" t="s">
        <v>29</v>
      </c>
      <c r="D113" s="641" t="s">
        <v>429</v>
      </c>
      <c r="E113" s="642"/>
      <c r="F113" s="642"/>
      <c r="G113" s="642"/>
      <c r="H113" s="642"/>
      <c r="I113" s="642"/>
      <c r="J113" s="642"/>
      <c r="K113" s="643"/>
      <c r="L113" s="224"/>
      <c r="M113" s="638">
        <v>4786200</v>
      </c>
      <c r="N113" s="639"/>
      <c r="O113" s="644"/>
      <c r="P113" s="638">
        <v>4786200</v>
      </c>
      <c r="Q113" s="639"/>
      <c r="R113" s="644"/>
      <c r="S113" s="638">
        <v>951025.82</v>
      </c>
      <c r="T113" s="639"/>
      <c r="U113" s="644"/>
      <c r="V113" s="638">
        <v>0</v>
      </c>
      <c r="W113" s="639"/>
      <c r="X113" s="644"/>
      <c r="Y113" s="638">
        <v>0</v>
      </c>
      <c r="Z113" s="639"/>
      <c r="AA113" s="644"/>
      <c r="AB113" s="638">
        <v>951025.82</v>
      </c>
      <c r="AC113" s="639"/>
      <c r="AD113" s="644"/>
      <c r="AE113" s="638">
        <v>0</v>
      </c>
      <c r="AF113" s="639"/>
      <c r="AG113" s="644"/>
      <c r="AH113" s="638">
        <v>0</v>
      </c>
      <c r="AI113" s="639"/>
      <c r="AJ113" s="640"/>
      <c r="AK113" s="213"/>
      <c r="AL113" s="212" t="s">
        <v>430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</row>
    <row r="114" spans="2:50" s="68" customFormat="1" ht="21">
      <c r="B114" s="210" t="s">
        <v>121</v>
      </c>
      <c r="C114" s="92" t="s">
        <v>29</v>
      </c>
      <c r="D114" s="649" t="s">
        <v>251</v>
      </c>
      <c r="E114" s="650"/>
      <c r="F114" s="650"/>
      <c r="G114" s="650"/>
      <c r="H114" s="650"/>
      <c r="I114" s="650"/>
      <c r="J114" s="650"/>
      <c r="K114" s="650"/>
      <c r="L114" s="221"/>
      <c r="M114" s="651">
        <v>3675700</v>
      </c>
      <c r="N114" s="652"/>
      <c r="O114" s="653"/>
      <c r="P114" s="651">
        <v>3675700</v>
      </c>
      <c r="Q114" s="652"/>
      <c r="R114" s="653"/>
      <c r="S114" s="651">
        <v>757157.3</v>
      </c>
      <c r="T114" s="652"/>
      <c r="U114" s="653"/>
      <c r="V114" s="651">
        <v>0</v>
      </c>
      <c r="W114" s="652"/>
      <c r="X114" s="653"/>
      <c r="Y114" s="651">
        <v>0</v>
      </c>
      <c r="Z114" s="652"/>
      <c r="AA114" s="653"/>
      <c r="AB114" s="645">
        <f>S114+V114+Y114</f>
        <v>757157.3</v>
      </c>
      <c r="AC114" s="646"/>
      <c r="AD114" s="647"/>
      <c r="AE114" s="645">
        <v>2918542.7</v>
      </c>
      <c r="AF114" s="646"/>
      <c r="AG114" s="647"/>
      <c r="AH114" s="645">
        <v>2918542.7</v>
      </c>
      <c r="AI114" s="646"/>
      <c r="AJ114" s="648"/>
      <c r="AK114" s="34"/>
      <c r="AL114" s="202" t="s">
        <v>251</v>
      </c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2:50" s="68" customFormat="1" ht="41.4">
      <c r="B115" s="210" t="s">
        <v>123</v>
      </c>
      <c r="C115" s="92" t="s">
        <v>29</v>
      </c>
      <c r="D115" s="649" t="s">
        <v>253</v>
      </c>
      <c r="E115" s="650"/>
      <c r="F115" s="650"/>
      <c r="G115" s="650"/>
      <c r="H115" s="650"/>
      <c r="I115" s="650"/>
      <c r="J115" s="650"/>
      <c r="K115" s="650"/>
      <c r="L115" s="221"/>
      <c r="M115" s="651">
        <v>1110500</v>
      </c>
      <c r="N115" s="652"/>
      <c r="O115" s="653"/>
      <c r="P115" s="651">
        <v>1110500</v>
      </c>
      <c r="Q115" s="652"/>
      <c r="R115" s="653"/>
      <c r="S115" s="651">
        <v>193868.52</v>
      </c>
      <c r="T115" s="652"/>
      <c r="U115" s="653"/>
      <c r="V115" s="651">
        <v>0</v>
      </c>
      <c r="W115" s="652"/>
      <c r="X115" s="653"/>
      <c r="Y115" s="651">
        <v>0</v>
      </c>
      <c r="Z115" s="652"/>
      <c r="AA115" s="653"/>
      <c r="AB115" s="645">
        <f>S115+V115+Y115</f>
        <v>193868.52</v>
      </c>
      <c r="AC115" s="646"/>
      <c r="AD115" s="647"/>
      <c r="AE115" s="645">
        <v>916631.48</v>
      </c>
      <c r="AF115" s="646"/>
      <c r="AG115" s="647"/>
      <c r="AH115" s="645">
        <v>916631.48</v>
      </c>
      <c r="AI115" s="646"/>
      <c r="AJ115" s="648"/>
      <c r="AK115" s="34"/>
      <c r="AL115" s="202" t="s">
        <v>253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2:50" s="68" customFormat="1" ht="31.2">
      <c r="B116" s="226" t="s">
        <v>432</v>
      </c>
      <c r="C116" s="225" t="s">
        <v>29</v>
      </c>
      <c r="D116" s="641" t="s">
        <v>431</v>
      </c>
      <c r="E116" s="642"/>
      <c r="F116" s="642"/>
      <c r="G116" s="642"/>
      <c r="H116" s="642"/>
      <c r="I116" s="642"/>
      <c r="J116" s="642"/>
      <c r="K116" s="643"/>
      <c r="L116" s="224"/>
      <c r="M116" s="638">
        <v>2897000</v>
      </c>
      <c r="N116" s="639"/>
      <c r="O116" s="644"/>
      <c r="P116" s="638">
        <v>2897000</v>
      </c>
      <c r="Q116" s="639"/>
      <c r="R116" s="644"/>
      <c r="S116" s="638">
        <v>558249.79</v>
      </c>
      <c r="T116" s="639"/>
      <c r="U116" s="644"/>
      <c r="V116" s="638">
        <v>0</v>
      </c>
      <c r="W116" s="639"/>
      <c r="X116" s="644"/>
      <c r="Y116" s="638">
        <v>0</v>
      </c>
      <c r="Z116" s="639"/>
      <c r="AA116" s="644"/>
      <c r="AB116" s="638">
        <v>558249.79</v>
      </c>
      <c r="AC116" s="639"/>
      <c r="AD116" s="644"/>
      <c r="AE116" s="638">
        <v>0</v>
      </c>
      <c r="AF116" s="639"/>
      <c r="AG116" s="644"/>
      <c r="AH116" s="638">
        <v>0</v>
      </c>
      <c r="AI116" s="639"/>
      <c r="AJ116" s="640"/>
      <c r="AK116" s="213"/>
      <c r="AL116" s="212" t="s">
        <v>433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31.2">
      <c r="B117" s="226" t="s">
        <v>435</v>
      </c>
      <c r="C117" s="225" t="s">
        <v>29</v>
      </c>
      <c r="D117" s="641" t="s">
        <v>434</v>
      </c>
      <c r="E117" s="642"/>
      <c r="F117" s="642"/>
      <c r="G117" s="642"/>
      <c r="H117" s="642"/>
      <c r="I117" s="642"/>
      <c r="J117" s="642"/>
      <c r="K117" s="643"/>
      <c r="L117" s="224"/>
      <c r="M117" s="638">
        <v>2897000</v>
      </c>
      <c r="N117" s="639"/>
      <c r="O117" s="644"/>
      <c r="P117" s="638">
        <v>2897000</v>
      </c>
      <c r="Q117" s="639"/>
      <c r="R117" s="644"/>
      <c r="S117" s="638">
        <v>558249.79</v>
      </c>
      <c r="T117" s="639"/>
      <c r="U117" s="644"/>
      <c r="V117" s="638">
        <v>0</v>
      </c>
      <c r="W117" s="639"/>
      <c r="X117" s="644"/>
      <c r="Y117" s="638">
        <v>0</v>
      </c>
      <c r="Z117" s="639"/>
      <c r="AA117" s="644"/>
      <c r="AB117" s="638">
        <v>558249.79</v>
      </c>
      <c r="AC117" s="639"/>
      <c r="AD117" s="644"/>
      <c r="AE117" s="638">
        <v>0</v>
      </c>
      <c r="AF117" s="639"/>
      <c r="AG117" s="644"/>
      <c r="AH117" s="638">
        <v>0</v>
      </c>
      <c r="AI117" s="639"/>
      <c r="AJ117" s="640"/>
      <c r="AK117" s="213"/>
      <c r="AL117" s="212" t="s">
        <v>436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10" t="s">
        <v>127</v>
      </c>
      <c r="C118" s="92" t="s">
        <v>29</v>
      </c>
      <c r="D118" s="649" t="s">
        <v>254</v>
      </c>
      <c r="E118" s="650"/>
      <c r="F118" s="650"/>
      <c r="G118" s="650"/>
      <c r="H118" s="650"/>
      <c r="I118" s="650"/>
      <c r="J118" s="650"/>
      <c r="K118" s="650"/>
      <c r="L118" s="221"/>
      <c r="M118" s="651">
        <v>723000</v>
      </c>
      <c r="N118" s="652"/>
      <c r="O118" s="653"/>
      <c r="P118" s="651">
        <v>723000</v>
      </c>
      <c r="Q118" s="652"/>
      <c r="R118" s="653"/>
      <c r="S118" s="651">
        <v>86865.81</v>
      </c>
      <c r="T118" s="652"/>
      <c r="U118" s="653"/>
      <c r="V118" s="651">
        <v>0</v>
      </c>
      <c r="W118" s="652"/>
      <c r="X118" s="653"/>
      <c r="Y118" s="651">
        <v>0</v>
      </c>
      <c r="Z118" s="652"/>
      <c r="AA118" s="653"/>
      <c r="AB118" s="645">
        <f>S118+V118+Y118</f>
        <v>86865.81</v>
      </c>
      <c r="AC118" s="646"/>
      <c r="AD118" s="647"/>
      <c r="AE118" s="645">
        <v>636134.18999999994</v>
      </c>
      <c r="AF118" s="646"/>
      <c r="AG118" s="647"/>
      <c r="AH118" s="645">
        <v>636134.18999999994</v>
      </c>
      <c r="AI118" s="646"/>
      <c r="AJ118" s="648"/>
      <c r="AK118" s="34"/>
      <c r="AL118" s="202" t="s">
        <v>254</v>
      </c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2:50" s="68" customFormat="1">
      <c r="B119" s="210" t="s">
        <v>129</v>
      </c>
      <c r="C119" s="92" t="s">
        <v>29</v>
      </c>
      <c r="D119" s="649" t="s">
        <v>255</v>
      </c>
      <c r="E119" s="650"/>
      <c r="F119" s="650"/>
      <c r="G119" s="650"/>
      <c r="H119" s="650"/>
      <c r="I119" s="650"/>
      <c r="J119" s="650"/>
      <c r="K119" s="650"/>
      <c r="L119" s="221"/>
      <c r="M119" s="651">
        <v>1569000</v>
      </c>
      <c r="N119" s="652"/>
      <c r="O119" s="653"/>
      <c r="P119" s="651">
        <v>1569000</v>
      </c>
      <c r="Q119" s="652"/>
      <c r="R119" s="653"/>
      <c r="S119" s="651">
        <v>283635.46999999997</v>
      </c>
      <c r="T119" s="652"/>
      <c r="U119" s="653"/>
      <c r="V119" s="651">
        <v>0</v>
      </c>
      <c r="W119" s="652"/>
      <c r="X119" s="653"/>
      <c r="Y119" s="651">
        <v>0</v>
      </c>
      <c r="Z119" s="652"/>
      <c r="AA119" s="653"/>
      <c r="AB119" s="645">
        <f>S119+V119+Y119</f>
        <v>283635.46999999997</v>
      </c>
      <c r="AC119" s="646"/>
      <c r="AD119" s="647"/>
      <c r="AE119" s="645">
        <v>1285364.53</v>
      </c>
      <c r="AF119" s="646"/>
      <c r="AG119" s="647"/>
      <c r="AH119" s="645">
        <v>1285364.53</v>
      </c>
      <c r="AI119" s="646"/>
      <c r="AJ119" s="648"/>
      <c r="AK119" s="34"/>
      <c r="AL119" s="202" t="s">
        <v>255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>
      <c r="B120" s="210" t="s">
        <v>131</v>
      </c>
      <c r="C120" s="92" t="s">
        <v>29</v>
      </c>
      <c r="D120" s="649" t="s">
        <v>256</v>
      </c>
      <c r="E120" s="650"/>
      <c r="F120" s="650"/>
      <c r="G120" s="650"/>
      <c r="H120" s="650"/>
      <c r="I120" s="650"/>
      <c r="J120" s="650"/>
      <c r="K120" s="650"/>
      <c r="L120" s="221"/>
      <c r="M120" s="651">
        <v>605000</v>
      </c>
      <c r="N120" s="652"/>
      <c r="O120" s="653"/>
      <c r="P120" s="651">
        <v>605000</v>
      </c>
      <c r="Q120" s="652"/>
      <c r="R120" s="653"/>
      <c r="S120" s="651">
        <v>187748.51</v>
      </c>
      <c r="T120" s="652"/>
      <c r="U120" s="653"/>
      <c r="V120" s="651">
        <v>0</v>
      </c>
      <c r="W120" s="652"/>
      <c r="X120" s="653"/>
      <c r="Y120" s="651">
        <v>0</v>
      </c>
      <c r="Z120" s="652"/>
      <c r="AA120" s="653"/>
      <c r="AB120" s="645">
        <f>S120+V120+Y120</f>
        <v>187748.51</v>
      </c>
      <c r="AC120" s="646"/>
      <c r="AD120" s="647"/>
      <c r="AE120" s="645">
        <v>417251.49</v>
      </c>
      <c r="AF120" s="646"/>
      <c r="AG120" s="647"/>
      <c r="AH120" s="645">
        <v>417251.49</v>
      </c>
      <c r="AI120" s="646"/>
      <c r="AJ120" s="648"/>
      <c r="AK120" s="34"/>
      <c r="AL120" s="202" t="s">
        <v>256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>
      <c r="B121" s="226" t="s">
        <v>438</v>
      </c>
      <c r="C121" s="225" t="s">
        <v>29</v>
      </c>
      <c r="D121" s="641" t="s">
        <v>437</v>
      </c>
      <c r="E121" s="642"/>
      <c r="F121" s="642"/>
      <c r="G121" s="642"/>
      <c r="H121" s="642"/>
      <c r="I121" s="642"/>
      <c r="J121" s="642"/>
      <c r="K121" s="643"/>
      <c r="L121" s="224"/>
      <c r="M121" s="638">
        <v>35400</v>
      </c>
      <c r="N121" s="639"/>
      <c r="O121" s="644"/>
      <c r="P121" s="638">
        <v>35400</v>
      </c>
      <c r="Q121" s="639"/>
      <c r="R121" s="644"/>
      <c r="S121" s="638">
        <v>31008</v>
      </c>
      <c r="T121" s="639"/>
      <c r="U121" s="644"/>
      <c r="V121" s="638">
        <v>0</v>
      </c>
      <c r="W121" s="639"/>
      <c r="X121" s="644"/>
      <c r="Y121" s="638">
        <v>0</v>
      </c>
      <c r="Z121" s="639"/>
      <c r="AA121" s="644"/>
      <c r="AB121" s="638">
        <v>31008</v>
      </c>
      <c r="AC121" s="639"/>
      <c r="AD121" s="644"/>
      <c r="AE121" s="638">
        <v>0</v>
      </c>
      <c r="AF121" s="639"/>
      <c r="AG121" s="644"/>
      <c r="AH121" s="638">
        <v>0</v>
      </c>
      <c r="AI121" s="639"/>
      <c r="AJ121" s="640"/>
      <c r="AK121" s="213"/>
      <c r="AL121" s="212" t="s">
        <v>439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>
      <c r="B122" s="226" t="s">
        <v>441</v>
      </c>
      <c r="C122" s="225" t="s">
        <v>29</v>
      </c>
      <c r="D122" s="641" t="s">
        <v>440</v>
      </c>
      <c r="E122" s="642"/>
      <c r="F122" s="642"/>
      <c r="G122" s="642"/>
      <c r="H122" s="642"/>
      <c r="I122" s="642"/>
      <c r="J122" s="642"/>
      <c r="K122" s="643"/>
      <c r="L122" s="224"/>
      <c r="M122" s="638">
        <v>35400</v>
      </c>
      <c r="N122" s="639"/>
      <c r="O122" s="644"/>
      <c r="P122" s="638">
        <v>35400</v>
      </c>
      <c r="Q122" s="639"/>
      <c r="R122" s="644"/>
      <c r="S122" s="638">
        <v>31008</v>
      </c>
      <c r="T122" s="639"/>
      <c r="U122" s="644"/>
      <c r="V122" s="638">
        <v>0</v>
      </c>
      <c r="W122" s="639"/>
      <c r="X122" s="644"/>
      <c r="Y122" s="638">
        <v>0</v>
      </c>
      <c r="Z122" s="639"/>
      <c r="AA122" s="644"/>
      <c r="AB122" s="638">
        <v>31008</v>
      </c>
      <c r="AC122" s="639"/>
      <c r="AD122" s="644"/>
      <c r="AE122" s="638">
        <v>0</v>
      </c>
      <c r="AF122" s="639"/>
      <c r="AG122" s="644"/>
      <c r="AH122" s="638">
        <v>0</v>
      </c>
      <c r="AI122" s="639"/>
      <c r="AJ122" s="640"/>
      <c r="AK122" s="213"/>
      <c r="AL122" s="212" t="s">
        <v>442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>
      <c r="B123" s="210" t="s">
        <v>133</v>
      </c>
      <c r="C123" s="92" t="s">
        <v>29</v>
      </c>
      <c r="D123" s="649" t="s">
        <v>257</v>
      </c>
      <c r="E123" s="650"/>
      <c r="F123" s="650"/>
      <c r="G123" s="650"/>
      <c r="H123" s="650"/>
      <c r="I123" s="650"/>
      <c r="J123" s="650"/>
      <c r="K123" s="650"/>
      <c r="L123" s="221"/>
      <c r="M123" s="651">
        <v>5100</v>
      </c>
      <c r="N123" s="652"/>
      <c r="O123" s="653"/>
      <c r="P123" s="651">
        <v>5100</v>
      </c>
      <c r="Q123" s="652"/>
      <c r="R123" s="653"/>
      <c r="S123" s="651">
        <v>742</v>
      </c>
      <c r="T123" s="652"/>
      <c r="U123" s="653"/>
      <c r="V123" s="651">
        <v>0</v>
      </c>
      <c r="W123" s="652"/>
      <c r="X123" s="653"/>
      <c r="Y123" s="651">
        <v>0</v>
      </c>
      <c r="Z123" s="652"/>
      <c r="AA123" s="653"/>
      <c r="AB123" s="645">
        <f>S123+V123+Y123</f>
        <v>742</v>
      </c>
      <c r="AC123" s="646"/>
      <c r="AD123" s="647"/>
      <c r="AE123" s="645">
        <v>4358</v>
      </c>
      <c r="AF123" s="646"/>
      <c r="AG123" s="647"/>
      <c r="AH123" s="645">
        <v>4358</v>
      </c>
      <c r="AI123" s="646"/>
      <c r="AJ123" s="648"/>
      <c r="AK123" s="34"/>
      <c r="AL123" s="202" t="s">
        <v>257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10" t="s">
        <v>135</v>
      </c>
      <c r="C124" s="92" t="s">
        <v>29</v>
      </c>
      <c r="D124" s="649" t="s">
        <v>258</v>
      </c>
      <c r="E124" s="650"/>
      <c r="F124" s="650"/>
      <c r="G124" s="650"/>
      <c r="H124" s="650"/>
      <c r="I124" s="650"/>
      <c r="J124" s="650"/>
      <c r="K124" s="650"/>
      <c r="L124" s="221"/>
      <c r="M124" s="651">
        <v>30300</v>
      </c>
      <c r="N124" s="652"/>
      <c r="O124" s="653"/>
      <c r="P124" s="651">
        <v>30300</v>
      </c>
      <c r="Q124" s="652"/>
      <c r="R124" s="653"/>
      <c r="S124" s="651">
        <v>30266</v>
      </c>
      <c r="T124" s="652"/>
      <c r="U124" s="653"/>
      <c r="V124" s="651">
        <v>0</v>
      </c>
      <c r="W124" s="652"/>
      <c r="X124" s="653"/>
      <c r="Y124" s="651">
        <v>0</v>
      </c>
      <c r="Z124" s="652"/>
      <c r="AA124" s="653"/>
      <c r="AB124" s="645">
        <f>S124+V124+Y124</f>
        <v>30266</v>
      </c>
      <c r="AC124" s="646"/>
      <c r="AD124" s="647"/>
      <c r="AE124" s="645">
        <v>34</v>
      </c>
      <c r="AF124" s="646"/>
      <c r="AG124" s="647"/>
      <c r="AH124" s="645">
        <v>34</v>
      </c>
      <c r="AI124" s="646"/>
      <c r="AJ124" s="648"/>
      <c r="AK124" s="34"/>
      <c r="AL124" s="202" t="s">
        <v>258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23"/>
      <c r="C125" s="217" t="s">
        <v>29</v>
      </c>
      <c r="D125" s="584" t="s">
        <v>443</v>
      </c>
      <c r="E125" s="585"/>
      <c r="F125" s="585"/>
      <c r="G125" s="585"/>
      <c r="H125" s="585"/>
      <c r="I125" s="585"/>
      <c r="J125" s="585"/>
      <c r="K125" s="596"/>
      <c r="L125" s="222"/>
      <c r="M125" s="587">
        <v>5000</v>
      </c>
      <c r="N125" s="588"/>
      <c r="O125" s="589"/>
      <c r="P125" s="587">
        <v>5000</v>
      </c>
      <c r="Q125" s="588"/>
      <c r="R125" s="589"/>
      <c r="S125" s="587">
        <v>856</v>
      </c>
      <c r="T125" s="588"/>
      <c r="U125" s="589"/>
      <c r="V125" s="587">
        <v>0</v>
      </c>
      <c r="W125" s="588"/>
      <c r="X125" s="589"/>
      <c r="Y125" s="587">
        <v>0</v>
      </c>
      <c r="Z125" s="588"/>
      <c r="AA125" s="589"/>
      <c r="AB125" s="587">
        <v>856</v>
      </c>
      <c r="AC125" s="588"/>
      <c r="AD125" s="589"/>
      <c r="AE125" s="587">
        <v>0</v>
      </c>
      <c r="AF125" s="588"/>
      <c r="AG125" s="589"/>
      <c r="AH125" s="587">
        <v>0</v>
      </c>
      <c r="AI125" s="588"/>
      <c r="AJ125" s="601"/>
      <c r="AK125" s="213"/>
      <c r="AL125" s="212" t="s">
        <v>444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>
      <c r="B126" s="226" t="s">
        <v>438</v>
      </c>
      <c r="C126" s="225" t="s">
        <v>29</v>
      </c>
      <c r="D126" s="641" t="s">
        <v>445</v>
      </c>
      <c r="E126" s="642"/>
      <c r="F126" s="642"/>
      <c r="G126" s="642"/>
      <c r="H126" s="642"/>
      <c r="I126" s="642"/>
      <c r="J126" s="642"/>
      <c r="K126" s="643"/>
      <c r="L126" s="224"/>
      <c r="M126" s="638">
        <v>5000</v>
      </c>
      <c r="N126" s="639"/>
      <c r="O126" s="644"/>
      <c r="P126" s="638">
        <v>5000</v>
      </c>
      <c r="Q126" s="639"/>
      <c r="R126" s="644"/>
      <c r="S126" s="638">
        <v>856</v>
      </c>
      <c r="T126" s="639"/>
      <c r="U126" s="644"/>
      <c r="V126" s="638">
        <v>0</v>
      </c>
      <c r="W126" s="639"/>
      <c r="X126" s="644"/>
      <c r="Y126" s="638">
        <v>0</v>
      </c>
      <c r="Z126" s="639"/>
      <c r="AA126" s="644"/>
      <c r="AB126" s="638">
        <v>856</v>
      </c>
      <c r="AC126" s="639"/>
      <c r="AD126" s="644"/>
      <c r="AE126" s="638">
        <v>0</v>
      </c>
      <c r="AF126" s="639"/>
      <c r="AG126" s="644"/>
      <c r="AH126" s="638">
        <v>0</v>
      </c>
      <c r="AI126" s="639"/>
      <c r="AJ126" s="640"/>
      <c r="AK126" s="213"/>
      <c r="AL126" s="212" t="s">
        <v>446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26" t="s">
        <v>441</v>
      </c>
      <c r="C127" s="225" t="s">
        <v>29</v>
      </c>
      <c r="D127" s="641" t="s">
        <v>447</v>
      </c>
      <c r="E127" s="642"/>
      <c r="F127" s="642"/>
      <c r="G127" s="642"/>
      <c r="H127" s="642"/>
      <c r="I127" s="642"/>
      <c r="J127" s="642"/>
      <c r="K127" s="643"/>
      <c r="L127" s="224"/>
      <c r="M127" s="638">
        <v>5000</v>
      </c>
      <c r="N127" s="639"/>
      <c r="O127" s="644"/>
      <c r="P127" s="638">
        <v>5000</v>
      </c>
      <c r="Q127" s="639"/>
      <c r="R127" s="644"/>
      <c r="S127" s="638">
        <v>856</v>
      </c>
      <c r="T127" s="639"/>
      <c r="U127" s="644"/>
      <c r="V127" s="638">
        <v>0</v>
      </c>
      <c r="W127" s="639"/>
      <c r="X127" s="644"/>
      <c r="Y127" s="638">
        <v>0</v>
      </c>
      <c r="Z127" s="639"/>
      <c r="AA127" s="644"/>
      <c r="AB127" s="638">
        <v>856</v>
      </c>
      <c r="AC127" s="639"/>
      <c r="AD127" s="644"/>
      <c r="AE127" s="638">
        <v>0</v>
      </c>
      <c r="AF127" s="639"/>
      <c r="AG127" s="644"/>
      <c r="AH127" s="638">
        <v>0</v>
      </c>
      <c r="AI127" s="639"/>
      <c r="AJ127" s="640"/>
      <c r="AK127" s="213"/>
      <c r="AL127" s="212" t="s">
        <v>448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 ht="21">
      <c r="B128" s="210" t="s">
        <v>138</v>
      </c>
      <c r="C128" s="92" t="s">
        <v>29</v>
      </c>
      <c r="D128" s="649" t="s">
        <v>259</v>
      </c>
      <c r="E128" s="650"/>
      <c r="F128" s="650"/>
      <c r="G128" s="650"/>
      <c r="H128" s="650"/>
      <c r="I128" s="650"/>
      <c r="J128" s="650"/>
      <c r="K128" s="650"/>
      <c r="L128" s="221"/>
      <c r="M128" s="651">
        <v>5000</v>
      </c>
      <c r="N128" s="652"/>
      <c r="O128" s="653"/>
      <c r="P128" s="651">
        <v>5000</v>
      </c>
      <c r="Q128" s="652"/>
      <c r="R128" s="653"/>
      <c r="S128" s="651">
        <v>856</v>
      </c>
      <c r="T128" s="652"/>
      <c r="U128" s="653"/>
      <c r="V128" s="651">
        <v>0</v>
      </c>
      <c r="W128" s="652"/>
      <c r="X128" s="653"/>
      <c r="Y128" s="651">
        <v>0</v>
      </c>
      <c r="Z128" s="652"/>
      <c r="AA128" s="653"/>
      <c r="AB128" s="645">
        <f>S128+V128+Y128</f>
        <v>856</v>
      </c>
      <c r="AC128" s="646"/>
      <c r="AD128" s="647"/>
      <c r="AE128" s="645">
        <v>4144</v>
      </c>
      <c r="AF128" s="646"/>
      <c r="AG128" s="647"/>
      <c r="AH128" s="645">
        <v>4144</v>
      </c>
      <c r="AI128" s="646"/>
      <c r="AJ128" s="648"/>
      <c r="AK128" s="34"/>
      <c r="AL128" s="202" t="s">
        <v>259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23"/>
      <c r="C129" s="217" t="s">
        <v>29</v>
      </c>
      <c r="D129" s="584" t="s">
        <v>449</v>
      </c>
      <c r="E129" s="585"/>
      <c r="F129" s="585"/>
      <c r="G129" s="585"/>
      <c r="H129" s="585"/>
      <c r="I129" s="585"/>
      <c r="J129" s="585"/>
      <c r="K129" s="596"/>
      <c r="L129" s="222"/>
      <c r="M129" s="587">
        <v>541600</v>
      </c>
      <c r="N129" s="588"/>
      <c r="O129" s="589"/>
      <c r="P129" s="587">
        <v>541600</v>
      </c>
      <c r="Q129" s="588"/>
      <c r="R129" s="589"/>
      <c r="S129" s="587">
        <v>30054.3</v>
      </c>
      <c r="T129" s="588"/>
      <c r="U129" s="589"/>
      <c r="V129" s="587">
        <v>0</v>
      </c>
      <c r="W129" s="588"/>
      <c r="X129" s="589"/>
      <c r="Y129" s="587">
        <v>0</v>
      </c>
      <c r="Z129" s="588"/>
      <c r="AA129" s="589"/>
      <c r="AB129" s="587">
        <v>30054.3</v>
      </c>
      <c r="AC129" s="588"/>
      <c r="AD129" s="589"/>
      <c r="AE129" s="587">
        <v>0</v>
      </c>
      <c r="AF129" s="588"/>
      <c r="AG129" s="589"/>
      <c r="AH129" s="587">
        <v>0</v>
      </c>
      <c r="AI129" s="588"/>
      <c r="AJ129" s="601"/>
      <c r="AK129" s="213"/>
      <c r="AL129" s="212" t="s">
        <v>450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 ht="61.8">
      <c r="B130" s="226" t="s">
        <v>411</v>
      </c>
      <c r="C130" s="225" t="s">
        <v>29</v>
      </c>
      <c r="D130" s="641" t="s">
        <v>451</v>
      </c>
      <c r="E130" s="642"/>
      <c r="F130" s="642"/>
      <c r="G130" s="642"/>
      <c r="H130" s="642"/>
      <c r="I130" s="642"/>
      <c r="J130" s="642"/>
      <c r="K130" s="643"/>
      <c r="L130" s="224"/>
      <c r="M130" s="638">
        <v>541600</v>
      </c>
      <c r="N130" s="639"/>
      <c r="O130" s="644"/>
      <c r="P130" s="638">
        <v>541600</v>
      </c>
      <c r="Q130" s="639"/>
      <c r="R130" s="644"/>
      <c r="S130" s="638">
        <v>30054.3</v>
      </c>
      <c r="T130" s="639"/>
      <c r="U130" s="644"/>
      <c r="V130" s="638">
        <v>0</v>
      </c>
      <c r="W130" s="639"/>
      <c r="X130" s="644"/>
      <c r="Y130" s="638">
        <v>0</v>
      </c>
      <c r="Z130" s="639"/>
      <c r="AA130" s="644"/>
      <c r="AB130" s="638">
        <v>30054.3</v>
      </c>
      <c r="AC130" s="639"/>
      <c r="AD130" s="644"/>
      <c r="AE130" s="638">
        <v>0</v>
      </c>
      <c r="AF130" s="639"/>
      <c r="AG130" s="644"/>
      <c r="AH130" s="638">
        <v>0</v>
      </c>
      <c r="AI130" s="639"/>
      <c r="AJ130" s="640"/>
      <c r="AK130" s="213"/>
      <c r="AL130" s="212" t="s">
        <v>452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 ht="31.2">
      <c r="B131" s="226" t="s">
        <v>414</v>
      </c>
      <c r="C131" s="225" t="s">
        <v>29</v>
      </c>
      <c r="D131" s="641" t="s">
        <v>453</v>
      </c>
      <c r="E131" s="642"/>
      <c r="F131" s="642"/>
      <c r="G131" s="642"/>
      <c r="H131" s="642"/>
      <c r="I131" s="642"/>
      <c r="J131" s="642"/>
      <c r="K131" s="643"/>
      <c r="L131" s="224"/>
      <c r="M131" s="638">
        <v>541600</v>
      </c>
      <c r="N131" s="639"/>
      <c r="O131" s="644"/>
      <c r="P131" s="638">
        <v>541600</v>
      </c>
      <c r="Q131" s="639"/>
      <c r="R131" s="644"/>
      <c r="S131" s="638">
        <v>30054.3</v>
      </c>
      <c r="T131" s="639"/>
      <c r="U131" s="644"/>
      <c r="V131" s="638">
        <v>0</v>
      </c>
      <c r="W131" s="639"/>
      <c r="X131" s="644"/>
      <c r="Y131" s="638">
        <v>0</v>
      </c>
      <c r="Z131" s="639"/>
      <c r="AA131" s="644"/>
      <c r="AB131" s="638">
        <v>30054.3</v>
      </c>
      <c r="AC131" s="639"/>
      <c r="AD131" s="644"/>
      <c r="AE131" s="638">
        <v>0</v>
      </c>
      <c r="AF131" s="639"/>
      <c r="AG131" s="644"/>
      <c r="AH131" s="638">
        <v>0</v>
      </c>
      <c r="AI131" s="639"/>
      <c r="AJ131" s="640"/>
      <c r="AK131" s="213"/>
      <c r="AL131" s="212" t="s">
        <v>454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21">
      <c r="B132" s="210" t="s">
        <v>121</v>
      </c>
      <c r="C132" s="92" t="s">
        <v>29</v>
      </c>
      <c r="D132" s="649" t="s">
        <v>261</v>
      </c>
      <c r="E132" s="650"/>
      <c r="F132" s="650"/>
      <c r="G132" s="650"/>
      <c r="H132" s="650"/>
      <c r="I132" s="650"/>
      <c r="J132" s="650"/>
      <c r="K132" s="650"/>
      <c r="L132" s="221"/>
      <c r="M132" s="651">
        <v>416000</v>
      </c>
      <c r="N132" s="652"/>
      <c r="O132" s="653"/>
      <c r="P132" s="651">
        <v>416000</v>
      </c>
      <c r="Q132" s="652"/>
      <c r="R132" s="653"/>
      <c r="S132" s="651">
        <v>30054.3</v>
      </c>
      <c r="T132" s="652"/>
      <c r="U132" s="653"/>
      <c r="V132" s="651">
        <v>0</v>
      </c>
      <c r="W132" s="652"/>
      <c r="X132" s="653"/>
      <c r="Y132" s="651">
        <v>0</v>
      </c>
      <c r="Z132" s="652"/>
      <c r="AA132" s="653"/>
      <c r="AB132" s="645">
        <f>S132+V132+Y132</f>
        <v>30054.3</v>
      </c>
      <c r="AC132" s="646"/>
      <c r="AD132" s="647"/>
      <c r="AE132" s="645">
        <v>385945.7</v>
      </c>
      <c r="AF132" s="646"/>
      <c r="AG132" s="647"/>
      <c r="AH132" s="645">
        <v>385945.7</v>
      </c>
      <c r="AI132" s="646"/>
      <c r="AJ132" s="648"/>
      <c r="AK132" s="34"/>
      <c r="AL132" s="202" t="s">
        <v>261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8" customFormat="1" ht="41.4">
      <c r="B133" s="210" t="s">
        <v>123</v>
      </c>
      <c r="C133" s="92" t="s">
        <v>29</v>
      </c>
      <c r="D133" s="649" t="s">
        <v>263</v>
      </c>
      <c r="E133" s="650"/>
      <c r="F133" s="650"/>
      <c r="G133" s="650"/>
      <c r="H133" s="650"/>
      <c r="I133" s="650"/>
      <c r="J133" s="650"/>
      <c r="K133" s="650"/>
      <c r="L133" s="221"/>
      <c r="M133" s="651">
        <v>125600</v>
      </c>
      <c r="N133" s="652"/>
      <c r="O133" s="653"/>
      <c r="P133" s="651">
        <v>125600</v>
      </c>
      <c r="Q133" s="652"/>
      <c r="R133" s="653"/>
      <c r="S133" s="651">
        <v>0</v>
      </c>
      <c r="T133" s="652"/>
      <c r="U133" s="653"/>
      <c r="V133" s="651">
        <v>0</v>
      </c>
      <c r="W133" s="652"/>
      <c r="X133" s="653"/>
      <c r="Y133" s="651">
        <v>0</v>
      </c>
      <c r="Z133" s="652"/>
      <c r="AA133" s="653"/>
      <c r="AB133" s="645">
        <f>S133+V133+Y133</f>
        <v>0</v>
      </c>
      <c r="AC133" s="646"/>
      <c r="AD133" s="647"/>
      <c r="AE133" s="645">
        <v>125600</v>
      </c>
      <c r="AF133" s="646"/>
      <c r="AG133" s="647"/>
      <c r="AH133" s="645">
        <v>125600</v>
      </c>
      <c r="AI133" s="646"/>
      <c r="AJ133" s="648"/>
      <c r="AK133" s="34"/>
      <c r="AL133" s="202" t="s">
        <v>263</v>
      </c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68" customFormat="1">
      <c r="B134" s="223" t="s">
        <v>456</v>
      </c>
      <c r="C134" s="217" t="s">
        <v>29</v>
      </c>
      <c r="D134" s="584" t="s">
        <v>455</v>
      </c>
      <c r="E134" s="585"/>
      <c r="F134" s="585"/>
      <c r="G134" s="585"/>
      <c r="H134" s="585"/>
      <c r="I134" s="585"/>
      <c r="J134" s="585"/>
      <c r="K134" s="596"/>
      <c r="L134" s="222"/>
      <c r="M134" s="587">
        <v>100000</v>
      </c>
      <c r="N134" s="588"/>
      <c r="O134" s="589"/>
      <c r="P134" s="587">
        <v>100000</v>
      </c>
      <c r="Q134" s="588"/>
      <c r="R134" s="589"/>
      <c r="S134" s="587">
        <v>0</v>
      </c>
      <c r="T134" s="588"/>
      <c r="U134" s="589"/>
      <c r="V134" s="587">
        <v>0</v>
      </c>
      <c r="W134" s="588"/>
      <c r="X134" s="589"/>
      <c r="Y134" s="587">
        <v>0</v>
      </c>
      <c r="Z134" s="588"/>
      <c r="AA134" s="589"/>
      <c r="AB134" s="587">
        <v>0</v>
      </c>
      <c r="AC134" s="588"/>
      <c r="AD134" s="589"/>
      <c r="AE134" s="587">
        <v>0</v>
      </c>
      <c r="AF134" s="588"/>
      <c r="AG134" s="589"/>
      <c r="AH134" s="587">
        <v>0</v>
      </c>
      <c r="AI134" s="588"/>
      <c r="AJ134" s="601"/>
      <c r="AK134" s="213"/>
      <c r="AL134" s="212" t="s">
        <v>457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>
      <c r="B135" s="223"/>
      <c r="C135" s="217" t="s">
        <v>29</v>
      </c>
      <c r="D135" s="584" t="s">
        <v>458</v>
      </c>
      <c r="E135" s="585"/>
      <c r="F135" s="585"/>
      <c r="G135" s="585"/>
      <c r="H135" s="585"/>
      <c r="I135" s="585"/>
      <c r="J135" s="585"/>
      <c r="K135" s="596"/>
      <c r="L135" s="222"/>
      <c r="M135" s="587">
        <v>40000</v>
      </c>
      <c r="N135" s="588"/>
      <c r="O135" s="589"/>
      <c r="P135" s="587">
        <v>40000</v>
      </c>
      <c r="Q135" s="588"/>
      <c r="R135" s="589"/>
      <c r="S135" s="587">
        <v>0</v>
      </c>
      <c r="T135" s="588"/>
      <c r="U135" s="589"/>
      <c r="V135" s="587">
        <v>0</v>
      </c>
      <c r="W135" s="588"/>
      <c r="X135" s="589"/>
      <c r="Y135" s="587">
        <v>0</v>
      </c>
      <c r="Z135" s="588"/>
      <c r="AA135" s="589"/>
      <c r="AB135" s="587">
        <v>0</v>
      </c>
      <c r="AC135" s="588"/>
      <c r="AD135" s="589"/>
      <c r="AE135" s="587">
        <v>0</v>
      </c>
      <c r="AF135" s="588"/>
      <c r="AG135" s="589"/>
      <c r="AH135" s="587">
        <v>0</v>
      </c>
      <c r="AI135" s="588"/>
      <c r="AJ135" s="601"/>
      <c r="AK135" s="213"/>
      <c r="AL135" s="212" t="s">
        <v>459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>
      <c r="B136" s="226" t="s">
        <v>438</v>
      </c>
      <c r="C136" s="225" t="s">
        <v>29</v>
      </c>
      <c r="D136" s="641" t="s">
        <v>460</v>
      </c>
      <c r="E136" s="642"/>
      <c r="F136" s="642"/>
      <c r="G136" s="642"/>
      <c r="H136" s="642"/>
      <c r="I136" s="642"/>
      <c r="J136" s="642"/>
      <c r="K136" s="643"/>
      <c r="L136" s="224"/>
      <c r="M136" s="638">
        <v>40000</v>
      </c>
      <c r="N136" s="639"/>
      <c r="O136" s="644"/>
      <c r="P136" s="638">
        <v>40000</v>
      </c>
      <c r="Q136" s="639"/>
      <c r="R136" s="644"/>
      <c r="S136" s="638">
        <v>0</v>
      </c>
      <c r="T136" s="639"/>
      <c r="U136" s="644"/>
      <c r="V136" s="638">
        <v>0</v>
      </c>
      <c r="W136" s="639"/>
      <c r="X136" s="644"/>
      <c r="Y136" s="638">
        <v>0</v>
      </c>
      <c r="Z136" s="639"/>
      <c r="AA136" s="644"/>
      <c r="AB136" s="638">
        <v>0</v>
      </c>
      <c r="AC136" s="639"/>
      <c r="AD136" s="644"/>
      <c r="AE136" s="638">
        <v>0</v>
      </c>
      <c r="AF136" s="639"/>
      <c r="AG136" s="644"/>
      <c r="AH136" s="638">
        <v>0</v>
      </c>
      <c r="AI136" s="639"/>
      <c r="AJ136" s="640"/>
      <c r="AK136" s="213"/>
      <c r="AL136" s="212" t="s">
        <v>461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>
      <c r="B137" s="210" t="s">
        <v>142</v>
      </c>
      <c r="C137" s="92" t="s">
        <v>29</v>
      </c>
      <c r="D137" s="649" t="s">
        <v>264</v>
      </c>
      <c r="E137" s="650"/>
      <c r="F137" s="650"/>
      <c r="G137" s="650"/>
      <c r="H137" s="650"/>
      <c r="I137" s="650"/>
      <c r="J137" s="650"/>
      <c r="K137" s="650"/>
      <c r="L137" s="221"/>
      <c r="M137" s="651">
        <v>40000</v>
      </c>
      <c r="N137" s="652"/>
      <c r="O137" s="653"/>
      <c r="P137" s="651">
        <v>40000</v>
      </c>
      <c r="Q137" s="652"/>
      <c r="R137" s="653"/>
      <c r="S137" s="651">
        <v>0</v>
      </c>
      <c r="T137" s="652"/>
      <c r="U137" s="653"/>
      <c r="V137" s="651">
        <v>0</v>
      </c>
      <c r="W137" s="652"/>
      <c r="X137" s="653"/>
      <c r="Y137" s="651">
        <v>0</v>
      </c>
      <c r="Z137" s="652"/>
      <c r="AA137" s="653"/>
      <c r="AB137" s="645">
        <f>S137+V137+Y137</f>
        <v>0</v>
      </c>
      <c r="AC137" s="646"/>
      <c r="AD137" s="647"/>
      <c r="AE137" s="645">
        <v>40000</v>
      </c>
      <c r="AF137" s="646"/>
      <c r="AG137" s="647"/>
      <c r="AH137" s="645">
        <v>40000</v>
      </c>
      <c r="AI137" s="646"/>
      <c r="AJ137" s="648"/>
      <c r="AK137" s="34"/>
      <c r="AL137" s="202" t="s">
        <v>264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>
      <c r="B138" s="223"/>
      <c r="C138" s="217" t="s">
        <v>29</v>
      </c>
      <c r="D138" s="584" t="s">
        <v>462</v>
      </c>
      <c r="E138" s="585"/>
      <c r="F138" s="585"/>
      <c r="G138" s="585"/>
      <c r="H138" s="585"/>
      <c r="I138" s="585"/>
      <c r="J138" s="585"/>
      <c r="K138" s="596"/>
      <c r="L138" s="222"/>
      <c r="M138" s="587">
        <v>60000</v>
      </c>
      <c r="N138" s="588"/>
      <c r="O138" s="589"/>
      <c r="P138" s="587">
        <v>60000</v>
      </c>
      <c r="Q138" s="588"/>
      <c r="R138" s="589"/>
      <c r="S138" s="587">
        <v>0</v>
      </c>
      <c r="T138" s="588"/>
      <c r="U138" s="589"/>
      <c r="V138" s="587">
        <v>0</v>
      </c>
      <c r="W138" s="588"/>
      <c r="X138" s="589"/>
      <c r="Y138" s="587">
        <v>0</v>
      </c>
      <c r="Z138" s="588"/>
      <c r="AA138" s="589"/>
      <c r="AB138" s="587">
        <v>0</v>
      </c>
      <c r="AC138" s="588"/>
      <c r="AD138" s="589"/>
      <c r="AE138" s="587">
        <v>0</v>
      </c>
      <c r="AF138" s="588"/>
      <c r="AG138" s="589"/>
      <c r="AH138" s="587">
        <v>0</v>
      </c>
      <c r="AI138" s="588"/>
      <c r="AJ138" s="601"/>
      <c r="AK138" s="213"/>
      <c r="AL138" s="212" t="s">
        <v>463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>
      <c r="B139" s="226" t="s">
        <v>438</v>
      </c>
      <c r="C139" s="225" t="s">
        <v>29</v>
      </c>
      <c r="D139" s="641" t="s">
        <v>464</v>
      </c>
      <c r="E139" s="642"/>
      <c r="F139" s="642"/>
      <c r="G139" s="642"/>
      <c r="H139" s="642"/>
      <c r="I139" s="642"/>
      <c r="J139" s="642"/>
      <c r="K139" s="643"/>
      <c r="L139" s="224"/>
      <c r="M139" s="638">
        <v>60000</v>
      </c>
      <c r="N139" s="639"/>
      <c r="O139" s="644"/>
      <c r="P139" s="638">
        <v>60000</v>
      </c>
      <c r="Q139" s="639"/>
      <c r="R139" s="644"/>
      <c r="S139" s="638">
        <v>0</v>
      </c>
      <c r="T139" s="639"/>
      <c r="U139" s="644"/>
      <c r="V139" s="638">
        <v>0</v>
      </c>
      <c r="W139" s="639"/>
      <c r="X139" s="644"/>
      <c r="Y139" s="638">
        <v>0</v>
      </c>
      <c r="Z139" s="639"/>
      <c r="AA139" s="644"/>
      <c r="AB139" s="638">
        <v>0</v>
      </c>
      <c r="AC139" s="639"/>
      <c r="AD139" s="644"/>
      <c r="AE139" s="638">
        <v>0</v>
      </c>
      <c r="AF139" s="639"/>
      <c r="AG139" s="644"/>
      <c r="AH139" s="638">
        <v>0</v>
      </c>
      <c r="AI139" s="639"/>
      <c r="AJ139" s="640"/>
      <c r="AK139" s="213"/>
      <c r="AL139" s="212" t="s">
        <v>465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10" t="s">
        <v>142</v>
      </c>
      <c r="C140" s="92" t="s">
        <v>29</v>
      </c>
      <c r="D140" s="649" t="s">
        <v>266</v>
      </c>
      <c r="E140" s="650"/>
      <c r="F140" s="650"/>
      <c r="G140" s="650"/>
      <c r="H140" s="650"/>
      <c r="I140" s="650"/>
      <c r="J140" s="650"/>
      <c r="K140" s="650"/>
      <c r="L140" s="221"/>
      <c r="M140" s="651">
        <v>60000</v>
      </c>
      <c r="N140" s="652"/>
      <c r="O140" s="653"/>
      <c r="P140" s="651">
        <v>60000</v>
      </c>
      <c r="Q140" s="652"/>
      <c r="R140" s="653"/>
      <c r="S140" s="651">
        <v>0</v>
      </c>
      <c r="T140" s="652"/>
      <c r="U140" s="653"/>
      <c r="V140" s="651">
        <v>0</v>
      </c>
      <c r="W140" s="652"/>
      <c r="X140" s="653"/>
      <c r="Y140" s="651">
        <v>0</v>
      </c>
      <c r="Z140" s="652"/>
      <c r="AA140" s="653"/>
      <c r="AB140" s="645">
        <f>S140+V140+Y140</f>
        <v>0</v>
      </c>
      <c r="AC140" s="646"/>
      <c r="AD140" s="647"/>
      <c r="AE140" s="645">
        <v>60000</v>
      </c>
      <c r="AF140" s="646"/>
      <c r="AG140" s="647"/>
      <c r="AH140" s="645">
        <v>60000</v>
      </c>
      <c r="AI140" s="646"/>
      <c r="AJ140" s="648"/>
      <c r="AK140" s="34"/>
      <c r="AL140" s="202" t="s">
        <v>266</v>
      </c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2:50" s="68" customFormat="1">
      <c r="B141" s="223" t="s">
        <v>467</v>
      </c>
      <c r="C141" s="217" t="s">
        <v>29</v>
      </c>
      <c r="D141" s="584" t="s">
        <v>466</v>
      </c>
      <c r="E141" s="585"/>
      <c r="F141" s="585"/>
      <c r="G141" s="585"/>
      <c r="H141" s="585"/>
      <c r="I141" s="585"/>
      <c r="J141" s="585"/>
      <c r="K141" s="596"/>
      <c r="L141" s="222"/>
      <c r="M141" s="587">
        <v>1242800</v>
      </c>
      <c r="N141" s="588"/>
      <c r="O141" s="589"/>
      <c r="P141" s="587">
        <v>1242800</v>
      </c>
      <c r="Q141" s="588"/>
      <c r="R141" s="589"/>
      <c r="S141" s="587">
        <v>144487</v>
      </c>
      <c r="T141" s="588"/>
      <c r="U141" s="589"/>
      <c r="V141" s="587">
        <v>0</v>
      </c>
      <c r="W141" s="588"/>
      <c r="X141" s="589"/>
      <c r="Y141" s="587">
        <v>0</v>
      </c>
      <c r="Z141" s="588"/>
      <c r="AA141" s="589"/>
      <c r="AB141" s="587">
        <v>144487</v>
      </c>
      <c r="AC141" s="588"/>
      <c r="AD141" s="589"/>
      <c r="AE141" s="587">
        <v>0</v>
      </c>
      <c r="AF141" s="588"/>
      <c r="AG141" s="589"/>
      <c r="AH141" s="587">
        <v>0</v>
      </c>
      <c r="AI141" s="588"/>
      <c r="AJ141" s="601"/>
      <c r="AK141" s="213"/>
      <c r="AL141" s="212" t="s">
        <v>468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>
      <c r="B142" s="223"/>
      <c r="C142" s="217" t="s">
        <v>29</v>
      </c>
      <c r="D142" s="584" t="s">
        <v>469</v>
      </c>
      <c r="E142" s="585"/>
      <c r="F142" s="585"/>
      <c r="G142" s="585"/>
      <c r="H142" s="585"/>
      <c r="I142" s="585"/>
      <c r="J142" s="585"/>
      <c r="K142" s="596"/>
      <c r="L142" s="222"/>
      <c r="M142" s="587">
        <v>130000</v>
      </c>
      <c r="N142" s="588"/>
      <c r="O142" s="589"/>
      <c r="P142" s="587">
        <v>130000</v>
      </c>
      <c r="Q142" s="588"/>
      <c r="R142" s="589"/>
      <c r="S142" s="587">
        <v>0</v>
      </c>
      <c r="T142" s="588"/>
      <c r="U142" s="589"/>
      <c r="V142" s="587">
        <v>0</v>
      </c>
      <c r="W142" s="588"/>
      <c r="X142" s="589"/>
      <c r="Y142" s="587">
        <v>0</v>
      </c>
      <c r="Z142" s="588"/>
      <c r="AA142" s="589"/>
      <c r="AB142" s="587">
        <v>0</v>
      </c>
      <c r="AC142" s="588"/>
      <c r="AD142" s="589"/>
      <c r="AE142" s="587">
        <v>0</v>
      </c>
      <c r="AF142" s="588"/>
      <c r="AG142" s="589"/>
      <c r="AH142" s="587">
        <v>0</v>
      </c>
      <c r="AI142" s="588"/>
      <c r="AJ142" s="601"/>
      <c r="AK142" s="213"/>
      <c r="AL142" s="212" t="s">
        <v>470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</row>
    <row r="143" spans="2:50" s="68" customFormat="1" ht="31.2">
      <c r="B143" s="226" t="s">
        <v>432</v>
      </c>
      <c r="C143" s="225" t="s">
        <v>29</v>
      </c>
      <c r="D143" s="641" t="s">
        <v>471</v>
      </c>
      <c r="E143" s="642"/>
      <c r="F143" s="642"/>
      <c r="G143" s="642"/>
      <c r="H143" s="642"/>
      <c r="I143" s="642"/>
      <c r="J143" s="642"/>
      <c r="K143" s="643"/>
      <c r="L143" s="224"/>
      <c r="M143" s="638">
        <v>130000</v>
      </c>
      <c r="N143" s="639"/>
      <c r="O143" s="644"/>
      <c r="P143" s="638">
        <v>130000</v>
      </c>
      <c r="Q143" s="639"/>
      <c r="R143" s="644"/>
      <c r="S143" s="638">
        <v>0</v>
      </c>
      <c r="T143" s="639"/>
      <c r="U143" s="644"/>
      <c r="V143" s="638">
        <v>0</v>
      </c>
      <c r="W143" s="639"/>
      <c r="X143" s="644"/>
      <c r="Y143" s="638">
        <v>0</v>
      </c>
      <c r="Z143" s="639"/>
      <c r="AA143" s="644"/>
      <c r="AB143" s="638">
        <v>0</v>
      </c>
      <c r="AC143" s="639"/>
      <c r="AD143" s="644"/>
      <c r="AE143" s="638">
        <v>0</v>
      </c>
      <c r="AF143" s="639"/>
      <c r="AG143" s="644"/>
      <c r="AH143" s="638">
        <v>0</v>
      </c>
      <c r="AI143" s="639"/>
      <c r="AJ143" s="640"/>
      <c r="AK143" s="213"/>
      <c r="AL143" s="212" t="s">
        <v>472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 ht="31.2">
      <c r="B144" s="226" t="s">
        <v>435</v>
      </c>
      <c r="C144" s="225" t="s">
        <v>29</v>
      </c>
      <c r="D144" s="641" t="s">
        <v>473</v>
      </c>
      <c r="E144" s="642"/>
      <c r="F144" s="642"/>
      <c r="G144" s="642"/>
      <c r="H144" s="642"/>
      <c r="I144" s="642"/>
      <c r="J144" s="642"/>
      <c r="K144" s="643"/>
      <c r="L144" s="224"/>
      <c r="M144" s="638">
        <v>130000</v>
      </c>
      <c r="N144" s="639"/>
      <c r="O144" s="644"/>
      <c r="P144" s="638">
        <v>130000</v>
      </c>
      <c r="Q144" s="639"/>
      <c r="R144" s="644"/>
      <c r="S144" s="638">
        <v>0</v>
      </c>
      <c r="T144" s="639"/>
      <c r="U144" s="644"/>
      <c r="V144" s="638">
        <v>0</v>
      </c>
      <c r="W144" s="639"/>
      <c r="X144" s="644"/>
      <c r="Y144" s="638">
        <v>0</v>
      </c>
      <c r="Z144" s="639"/>
      <c r="AA144" s="644"/>
      <c r="AB144" s="638">
        <v>0</v>
      </c>
      <c r="AC144" s="639"/>
      <c r="AD144" s="644"/>
      <c r="AE144" s="638">
        <v>0</v>
      </c>
      <c r="AF144" s="639"/>
      <c r="AG144" s="644"/>
      <c r="AH144" s="638">
        <v>0</v>
      </c>
      <c r="AI144" s="639"/>
      <c r="AJ144" s="640"/>
      <c r="AK144" s="213"/>
      <c r="AL144" s="212" t="s">
        <v>474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>
      <c r="B145" s="210" t="s">
        <v>129</v>
      </c>
      <c r="C145" s="92" t="s">
        <v>29</v>
      </c>
      <c r="D145" s="649" t="s">
        <v>268</v>
      </c>
      <c r="E145" s="650"/>
      <c r="F145" s="650"/>
      <c r="G145" s="650"/>
      <c r="H145" s="650"/>
      <c r="I145" s="650"/>
      <c r="J145" s="650"/>
      <c r="K145" s="650"/>
      <c r="L145" s="221"/>
      <c r="M145" s="651">
        <v>130000</v>
      </c>
      <c r="N145" s="652"/>
      <c r="O145" s="653"/>
      <c r="P145" s="651">
        <v>130000</v>
      </c>
      <c r="Q145" s="652"/>
      <c r="R145" s="653"/>
      <c r="S145" s="651">
        <v>0</v>
      </c>
      <c r="T145" s="652"/>
      <c r="U145" s="653"/>
      <c r="V145" s="651">
        <v>0</v>
      </c>
      <c r="W145" s="652"/>
      <c r="X145" s="653"/>
      <c r="Y145" s="651">
        <v>0</v>
      </c>
      <c r="Z145" s="652"/>
      <c r="AA145" s="653"/>
      <c r="AB145" s="645">
        <f>S145+V145+Y145</f>
        <v>0</v>
      </c>
      <c r="AC145" s="646"/>
      <c r="AD145" s="647"/>
      <c r="AE145" s="645">
        <v>130000</v>
      </c>
      <c r="AF145" s="646"/>
      <c r="AG145" s="647"/>
      <c r="AH145" s="645">
        <v>130000</v>
      </c>
      <c r="AI145" s="646"/>
      <c r="AJ145" s="648"/>
      <c r="AK145" s="34"/>
      <c r="AL145" s="202" t="s">
        <v>268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>
      <c r="B146" s="223"/>
      <c r="C146" s="217" t="s">
        <v>29</v>
      </c>
      <c r="D146" s="584" t="s">
        <v>475</v>
      </c>
      <c r="E146" s="585"/>
      <c r="F146" s="585"/>
      <c r="G146" s="585"/>
      <c r="H146" s="585"/>
      <c r="I146" s="585"/>
      <c r="J146" s="585"/>
      <c r="K146" s="596"/>
      <c r="L146" s="222"/>
      <c r="M146" s="587">
        <v>901000</v>
      </c>
      <c r="N146" s="588"/>
      <c r="O146" s="589"/>
      <c r="P146" s="587">
        <v>901000</v>
      </c>
      <c r="Q146" s="588"/>
      <c r="R146" s="589"/>
      <c r="S146" s="587">
        <v>114636</v>
      </c>
      <c r="T146" s="588"/>
      <c r="U146" s="589"/>
      <c r="V146" s="587">
        <v>0</v>
      </c>
      <c r="W146" s="588"/>
      <c r="X146" s="589"/>
      <c r="Y146" s="587">
        <v>0</v>
      </c>
      <c r="Z146" s="588"/>
      <c r="AA146" s="589"/>
      <c r="AB146" s="587">
        <v>114636</v>
      </c>
      <c r="AC146" s="588"/>
      <c r="AD146" s="589"/>
      <c r="AE146" s="587">
        <v>0</v>
      </c>
      <c r="AF146" s="588"/>
      <c r="AG146" s="589"/>
      <c r="AH146" s="587">
        <v>0</v>
      </c>
      <c r="AI146" s="588"/>
      <c r="AJ146" s="601"/>
      <c r="AK146" s="213"/>
      <c r="AL146" s="212" t="s">
        <v>476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 ht="31.2">
      <c r="B147" s="226" t="s">
        <v>432</v>
      </c>
      <c r="C147" s="225" t="s">
        <v>29</v>
      </c>
      <c r="D147" s="641" t="s">
        <v>477</v>
      </c>
      <c r="E147" s="642"/>
      <c r="F147" s="642"/>
      <c r="G147" s="642"/>
      <c r="H147" s="642"/>
      <c r="I147" s="642"/>
      <c r="J147" s="642"/>
      <c r="K147" s="643"/>
      <c r="L147" s="224"/>
      <c r="M147" s="638">
        <v>760000</v>
      </c>
      <c r="N147" s="639"/>
      <c r="O147" s="644"/>
      <c r="P147" s="638">
        <v>760000</v>
      </c>
      <c r="Q147" s="639"/>
      <c r="R147" s="644"/>
      <c r="S147" s="638">
        <v>86330</v>
      </c>
      <c r="T147" s="639"/>
      <c r="U147" s="644"/>
      <c r="V147" s="638">
        <v>0</v>
      </c>
      <c r="W147" s="639"/>
      <c r="X147" s="644"/>
      <c r="Y147" s="638">
        <v>0</v>
      </c>
      <c r="Z147" s="639"/>
      <c r="AA147" s="644"/>
      <c r="AB147" s="638">
        <v>86330</v>
      </c>
      <c r="AC147" s="639"/>
      <c r="AD147" s="644"/>
      <c r="AE147" s="638">
        <v>0</v>
      </c>
      <c r="AF147" s="639"/>
      <c r="AG147" s="644"/>
      <c r="AH147" s="638">
        <v>0</v>
      </c>
      <c r="AI147" s="639"/>
      <c r="AJ147" s="640"/>
      <c r="AK147" s="213"/>
      <c r="AL147" s="212" t="s">
        <v>478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31.2">
      <c r="B148" s="226" t="s">
        <v>435</v>
      </c>
      <c r="C148" s="225" t="s">
        <v>29</v>
      </c>
      <c r="D148" s="641" t="s">
        <v>479</v>
      </c>
      <c r="E148" s="642"/>
      <c r="F148" s="642"/>
      <c r="G148" s="642"/>
      <c r="H148" s="642"/>
      <c r="I148" s="642"/>
      <c r="J148" s="642"/>
      <c r="K148" s="643"/>
      <c r="L148" s="224"/>
      <c r="M148" s="638">
        <v>760000</v>
      </c>
      <c r="N148" s="639"/>
      <c r="O148" s="644"/>
      <c r="P148" s="638">
        <v>760000</v>
      </c>
      <c r="Q148" s="639"/>
      <c r="R148" s="644"/>
      <c r="S148" s="638">
        <v>86330</v>
      </c>
      <c r="T148" s="639"/>
      <c r="U148" s="644"/>
      <c r="V148" s="638">
        <v>0</v>
      </c>
      <c r="W148" s="639"/>
      <c r="X148" s="644"/>
      <c r="Y148" s="638">
        <v>0</v>
      </c>
      <c r="Z148" s="639"/>
      <c r="AA148" s="644"/>
      <c r="AB148" s="638">
        <v>86330</v>
      </c>
      <c r="AC148" s="639"/>
      <c r="AD148" s="644"/>
      <c r="AE148" s="638">
        <v>0</v>
      </c>
      <c r="AF148" s="639"/>
      <c r="AG148" s="644"/>
      <c r="AH148" s="638">
        <v>0</v>
      </c>
      <c r="AI148" s="639"/>
      <c r="AJ148" s="640"/>
      <c r="AK148" s="213"/>
      <c r="AL148" s="212" t="s">
        <v>480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>
      <c r="B149" s="210" t="s">
        <v>129</v>
      </c>
      <c r="C149" s="92" t="s">
        <v>29</v>
      </c>
      <c r="D149" s="649" t="s">
        <v>270</v>
      </c>
      <c r="E149" s="650"/>
      <c r="F149" s="650"/>
      <c r="G149" s="650"/>
      <c r="H149" s="650"/>
      <c r="I149" s="650"/>
      <c r="J149" s="650"/>
      <c r="K149" s="650"/>
      <c r="L149" s="221"/>
      <c r="M149" s="651">
        <v>760000</v>
      </c>
      <c r="N149" s="652"/>
      <c r="O149" s="653"/>
      <c r="P149" s="651">
        <v>760000</v>
      </c>
      <c r="Q149" s="652"/>
      <c r="R149" s="653"/>
      <c r="S149" s="651">
        <v>86330</v>
      </c>
      <c r="T149" s="652"/>
      <c r="U149" s="653"/>
      <c r="V149" s="651">
        <v>0</v>
      </c>
      <c r="W149" s="652"/>
      <c r="X149" s="653"/>
      <c r="Y149" s="651">
        <v>0</v>
      </c>
      <c r="Z149" s="652"/>
      <c r="AA149" s="653"/>
      <c r="AB149" s="645">
        <f>S149+V149+Y149</f>
        <v>86330</v>
      </c>
      <c r="AC149" s="646"/>
      <c r="AD149" s="647"/>
      <c r="AE149" s="645">
        <v>673670</v>
      </c>
      <c r="AF149" s="646"/>
      <c r="AG149" s="647"/>
      <c r="AH149" s="645">
        <v>673670</v>
      </c>
      <c r="AI149" s="646"/>
      <c r="AJ149" s="648"/>
      <c r="AK149" s="34"/>
      <c r="AL149" s="202" t="s">
        <v>270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6" t="s">
        <v>438</v>
      </c>
      <c r="C150" s="225" t="s">
        <v>29</v>
      </c>
      <c r="D150" s="641" t="s">
        <v>481</v>
      </c>
      <c r="E150" s="642"/>
      <c r="F150" s="642"/>
      <c r="G150" s="642"/>
      <c r="H150" s="642"/>
      <c r="I150" s="642"/>
      <c r="J150" s="642"/>
      <c r="K150" s="643"/>
      <c r="L150" s="224"/>
      <c r="M150" s="638">
        <v>141000</v>
      </c>
      <c r="N150" s="639"/>
      <c r="O150" s="644"/>
      <c r="P150" s="638">
        <v>141000</v>
      </c>
      <c r="Q150" s="639"/>
      <c r="R150" s="644"/>
      <c r="S150" s="638">
        <v>28306</v>
      </c>
      <c r="T150" s="639"/>
      <c r="U150" s="644"/>
      <c r="V150" s="638">
        <v>0</v>
      </c>
      <c r="W150" s="639"/>
      <c r="X150" s="644"/>
      <c r="Y150" s="638">
        <v>0</v>
      </c>
      <c r="Z150" s="639"/>
      <c r="AA150" s="644"/>
      <c r="AB150" s="638">
        <v>28306</v>
      </c>
      <c r="AC150" s="639"/>
      <c r="AD150" s="644"/>
      <c r="AE150" s="638">
        <v>0</v>
      </c>
      <c r="AF150" s="639"/>
      <c r="AG150" s="644"/>
      <c r="AH150" s="638">
        <v>0</v>
      </c>
      <c r="AI150" s="639"/>
      <c r="AJ150" s="640"/>
      <c r="AK150" s="213"/>
      <c r="AL150" s="212" t="s">
        <v>482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>
      <c r="B151" s="226" t="s">
        <v>441</v>
      </c>
      <c r="C151" s="225" t="s">
        <v>29</v>
      </c>
      <c r="D151" s="641" t="s">
        <v>483</v>
      </c>
      <c r="E151" s="642"/>
      <c r="F151" s="642"/>
      <c r="G151" s="642"/>
      <c r="H151" s="642"/>
      <c r="I151" s="642"/>
      <c r="J151" s="642"/>
      <c r="K151" s="643"/>
      <c r="L151" s="224"/>
      <c r="M151" s="638">
        <v>141000</v>
      </c>
      <c r="N151" s="639"/>
      <c r="O151" s="644"/>
      <c r="P151" s="638">
        <v>141000</v>
      </c>
      <c r="Q151" s="639"/>
      <c r="R151" s="644"/>
      <c r="S151" s="638">
        <v>28306</v>
      </c>
      <c r="T151" s="639"/>
      <c r="U151" s="644"/>
      <c r="V151" s="638">
        <v>0</v>
      </c>
      <c r="W151" s="639"/>
      <c r="X151" s="644"/>
      <c r="Y151" s="638">
        <v>0</v>
      </c>
      <c r="Z151" s="639"/>
      <c r="AA151" s="644"/>
      <c r="AB151" s="638">
        <v>28306</v>
      </c>
      <c r="AC151" s="639"/>
      <c r="AD151" s="644"/>
      <c r="AE151" s="638">
        <v>0</v>
      </c>
      <c r="AF151" s="639"/>
      <c r="AG151" s="644"/>
      <c r="AH151" s="638">
        <v>0</v>
      </c>
      <c r="AI151" s="639"/>
      <c r="AJ151" s="640"/>
      <c r="AK151" s="213"/>
      <c r="AL151" s="212" t="s">
        <v>484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>
      <c r="B152" s="210" t="s">
        <v>133</v>
      </c>
      <c r="C152" s="92" t="s">
        <v>29</v>
      </c>
      <c r="D152" s="649" t="s">
        <v>272</v>
      </c>
      <c r="E152" s="650"/>
      <c r="F152" s="650"/>
      <c r="G152" s="650"/>
      <c r="H152" s="650"/>
      <c r="I152" s="650"/>
      <c r="J152" s="650"/>
      <c r="K152" s="650"/>
      <c r="L152" s="221"/>
      <c r="M152" s="651">
        <v>45000</v>
      </c>
      <c r="N152" s="652"/>
      <c r="O152" s="653"/>
      <c r="P152" s="651">
        <v>45000</v>
      </c>
      <c r="Q152" s="652"/>
      <c r="R152" s="653"/>
      <c r="S152" s="651">
        <v>28306</v>
      </c>
      <c r="T152" s="652"/>
      <c r="U152" s="653"/>
      <c r="V152" s="651">
        <v>0</v>
      </c>
      <c r="W152" s="652"/>
      <c r="X152" s="653"/>
      <c r="Y152" s="651">
        <v>0</v>
      </c>
      <c r="Z152" s="652"/>
      <c r="AA152" s="653"/>
      <c r="AB152" s="645">
        <f>S152+V152+Y152</f>
        <v>28306</v>
      </c>
      <c r="AC152" s="646"/>
      <c r="AD152" s="647"/>
      <c r="AE152" s="645">
        <v>16694</v>
      </c>
      <c r="AF152" s="646"/>
      <c r="AG152" s="647"/>
      <c r="AH152" s="645">
        <v>16694</v>
      </c>
      <c r="AI152" s="646"/>
      <c r="AJ152" s="648"/>
      <c r="AK152" s="34"/>
      <c r="AL152" s="202" t="s">
        <v>272</v>
      </c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2:50" s="68" customFormat="1">
      <c r="B153" s="210" t="s">
        <v>135</v>
      </c>
      <c r="C153" s="92" t="s">
        <v>29</v>
      </c>
      <c r="D153" s="649" t="s">
        <v>273</v>
      </c>
      <c r="E153" s="650"/>
      <c r="F153" s="650"/>
      <c r="G153" s="650"/>
      <c r="H153" s="650"/>
      <c r="I153" s="650"/>
      <c r="J153" s="650"/>
      <c r="K153" s="650"/>
      <c r="L153" s="221"/>
      <c r="M153" s="651">
        <v>96000</v>
      </c>
      <c r="N153" s="652"/>
      <c r="O153" s="653"/>
      <c r="P153" s="651">
        <v>96000</v>
      </c>
      <c r="Q153" s="652"/>
      <c r="R153" s="653"/>
      <c r="S153" s="651">
        <v>0</v>
      </c>
      <c r="T153" s="652"/>
      <c r="U153" s="653"/>
      <c r="V153" s="651">
        <v>0</v>
      </c>
      <c r="W153" s="652"/>
      <c r="X153" s="653"/>
      <c r="Y153" s="651">
        <v>0</v>
      </c>
      <c r="Z153" s="652"/>
      <c r="AA153" s="653"/>
      <c r="AB153" s="645">
        <f>S153+V153+Y153</f>
        <v>0</v>
      </c>
      <c r="AC153" s="646"/>
      <c r="AD153" s="647"/>
      <c r="AE153" s="645">
        <v>96000</v>
      </c>
      <c r="AF153" s="646"/>
      <c r="AG153" s="647"/>
      <c r="AH153" s="645">
        <v>96000</v>
      </c>
      <c r="AI153" s="646"/>
      <c r="AJ153" s="648"/>
      <c r="AK153" s="34"/>
      <c r="AL153" s="202" t="s">
        <v>273</v>
      </c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2:50" s="68" customFormat="1">
      <c r="B154" s="223"/>
      <c r="C154" s="217" t="s">
        <v>29</v>
      </c>
      <c r="D154" s="584" t="s">
        <v>485</v>
      </c>
      <c r="E154" s="585"/>
      <c r="F154" s="585"/>
      <c r="G154" s="585"/>
      <c r="H154" s="585"/>
      <c r="I154" s="585"/>
      <c r="J154" s="585"/>
      <c r="K154" s="596"/>
      <c r="L154" s="222"/>
      <c r="M154" s="587">
        <v>211800</v>
      </c>
      <c r="N154" s="588"/>
      <c r="O154" s="589"/>
      <c r="P154" s="587">
        <v>211800</v>
      </c>
      <c r="Q154" s="588"/>
      <c r="R154" s="589"/>
      <c r="S154" s="587">
        <v>29851</v>
      </c>
      <c r="T154" s="588"/>
      <c r="U154" s="589"/>
      <c r="V154" s="587">
        <v>0</v>
      </c>
      <c r="W154" s="588"/>
      <c r="X154" s="589"/>
      <c r="Y154" s="587">
        <v>0</v>
      </c>
      <c r="Z154" s="588"/>
      <c r="AA154" s="589"/>
      <c r="AB154" s="587">
        <v>29851</v>
      </c>
      <c r="AC154" s="588"/>
      <c r="AD154" s="589"/>
      <c r="AE154" s="587">
        <v>0</v>
      </c>
      <c r="AF154" s="588"/>
      <c r="AG154" s="589"/>
      <c r="AH154" s="587">
        <v>0</v>
      </c>
      <c r="AI154" s="588"/>
      <c r="AJ154" s="601"/>
      <c r="AK154" s="213"/>
      <c r="AL154" s="212" t="s">
        <v>486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>
      <c r="B155" s="226" t="s">
        <v>438</v>
      </c>
      <c r="C155" s="225" t="s">
        <v>29</v>
      </c>
      <c r="D155" s="641" t="s">
        <v>487</v>
      </c>
      <c r="E155" s="642"/>
      <c r="F155" s="642"/>
      <c r="G155" s="642"/>
      <c r="H155" s="642"/>
      <c r="I155" s="642"/>
      <c r="J155" s="642"/>
      <c r="K155" s="643"/>
      <c r="L155" s="224"/>
      <c r="M155" s="638">
        <v>211800</v>
      </c>
      <c r="N155" s="639"/>
      <c r="O155" s="644"/>
      <c r="P155" s="638">
        <v>211800</v>
      </c>
      <c r="Q155" s="639"/>
      <c r="R155" s="644"/>
      <c r="S155" s="638">
        <v>29851</v>
      </c>
      <c r="T155" s="639"/>
      <c r="U155" s="644"/>
      <c r="V155" s="638">
        <v>0</v>
      </c>
      <c r="W155" s="639"/>
      <c r="X155" s="644"/>
      <c r="Y155" s="638">
        <v>0</v>
      </c>
      <c r="Z155" s="639"/>
      <c r="AA155" s="644"/>
      <c r="AB155" s="638">
        <v>29851</v>
      </c>
      <c r="AC155" s="639"/>
      <c r="AD155" s="644"/>
      <c r="AE155" s="638">
        <v>0</v>
      </c>
      <c r="AF155" s="639"/>
      <c r="AG155" s="644"/>
      <c r="AH155" s="638">
        <v>0</v>
      </c>
      <c r="AI155" s="639"/>
      <c r="AJ155" s="640"/>
      <c r="AK155" s="213"/>
      <c r="AL155" s="212" t="s">
        <v>488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>
      <c r="B156" s="226" t="s">
        <v>441</v>
      </c>
      <c r="C156" s="225" t="s">
        <v>29</v>
      </c>
      <c r="D156" s="641" t="s">
        <v>489</v>
      </c>
      <c r="E156" s="642"/>
      <c r="F156" s="642"/>
      <c r="G156" s="642"/>
      <c r="H156" s="642"/>
      <c r="I156" s="642"/>
      <c r="J156" s="642"/>
      <c r="K156" s="643"/>
      <c r="L156" s="224"/>
      <c r="M156" s="638">
        <v>211800</v>
      </c>
      <c r="N156" s="639"/>
      <c r="O156" s="644"/>
      <c r="P156" s="638">
        <v>211800</v>
      </c>
      <c r="Q156" s="639"/>
      <c r="R156" s="644"/>
      <c r="S156" s="638">
        <v>29851</v>
      </c>
      <c r="T156" s="639"/>
      <c r="U156" s="644"/>
      <c r="V156" s="638">
        <v>0</v>
      </c>
      <c r="W156" s="639"/>
      <c r="X156" s="644"/>
      <c r="Y156" s="638">
        <v>0</v>
      </c>
      <c r="Z156" s="639"/>
      <c r="AA156" s="644"/>
      <c r="AB156" s="638">
        <v>29851</v>
      </c>
      <c r="AC156" s="639"/>
      <c r="AD156" s="644"/>
      <c r="AE156" s="638">
        <v>0</v>
      </c>
      <c r="AF156" s="639"/>
      <c r="AG156" s="644"/>
      <c r="AH156" s="638">
        <v>0</v>
      </c>
      <c r="AI156" s="639"/>
      <c r="AJ156" s="640"/>
      <c r="AK156" s="213"/>
      <c r="AL156" s="212" t="s">
        <v>490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21">
      <c r="B157" s="210" t="s">
        <v>138</v>
      </c>
      <c r="C157" s="92" t="s">
        <v>29</v>
      </c>
      <c r="D157" s="649" t="s">
        <v>274</v>
      </c>
      <c r="E157" s="650"/>
      <c r="F157" s="650"/>
      <c r="G157" s="650"/>
      <c r="H157" s="650"/>
      <c r="I157" s="650"/>
      <c r="J157" s="650"/>
      <c r="K157" s="650"/>
      <c r="L157" s="221"/>
      <c r="M157" s="651">
        <v>211800</v>
      </c>
      <c r="N157" s="652"/>
      <c r="O157" s="653"/>
      <c r="P157" s="651">
        <v>211800</v>
      </c>
      <c r="Q157" s="652"/>
      <c r="R157" s="653"/>
      <c r="S157" s="651">
        <v>29851</v>
      </c>
      <c r="T157" s="652"/>
      <c r="U157" s="653"/>
      <c r="V157" s="651">
        <v>0</v>
      </c>
      <c r="W157" s="652"/>
      <c r="X157" s="653"/>
      <c r="Y157" s="651">
        <v>0</v>
      </c>
      <c r="Z157" s="652"/>
      <c r="AA157" s="653"/>
      <c r="AB157" s="645">
        <f>S157+V157+Y157</f>
        <v>29851</v>
      </c>
      <c r="AC157" s="646"/>
      <c r="AD157" s="647"/>
      <c r="AE157" s="645">
        <v>181949</v>
      </c>
      <c r="AF157" s="646"/>
      <c r="AG157" s="647"/>
      <c r="AH157" s="645">
        <v>181949</v>
      </c>
      <c r="AI157" s="646"/>
      <c r="AJ157" s="648"/>
      <c r="AK157" s="34"/>
      <c r="AL157" s="202" t="s">
        <v>274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6" t="s">
        <v>493</v>
      </c>
      <c r="C158" s="225" t="s">
        <v>29</v>
      </c>
      <c r="D158" s="641" t="s">
        <v>491</v>
      </c>
      <c r="E158" s="642"/>
      <c r="F158" s="642"/>
      <c r="G158" s="642"/>
      <c r="H158" s="642"/>
      <c r="I158" s="642"/>
      <c r="J158" s="642"/>
      <c r="K158" s="643"/>
      <c r="L158" s="224"/>
      <c r="M158" s="638">
        <v>437100</v>
      </c>
      <c r="N158" s="639"/>
      <c r="O158" s="644"/>
      <c r="P158" s="638">
        <v>437100</v>
      </c>
      <c r="Q158" s="639"/>
      <c r="R158" s="644"/>
      <c r="S158" s="638">
        <v>77645.33</v>
      </c>
      <c r="T158" s="639"/>
      <c r="U158" s="644"/>
      <c r="V158" s="638">
        <v>0</v>
      </c>
      <c r="W158" s="639"/>
      <c r="X158" s="644"/>
      <c r="Y158" s="638">
        <v>0</v>
      </c>
      <c r="Z158" s="639"/>
      <c r="AA158" s="644"/>
      <c r="AB158" s="638">
        <v>77645.33</v>
      </c>
      <c r="AC158" s="639"/>
      <c r="AD158" s="644"/>
      <c r="AE158" s="638">
        <v>0</v>
      </c>
      <c r="AF158" s="639"/>
      <c r="AG158" s="644"/>
      <c r="AH158" s="638">
        <v>0</v>
      </c>
      <c r="AI158" s="639"/>
      <c r="AJ158" s="640"/>
      <c r="AK158" s="213"/>
      <c r="AL158" s="212" t="s">
        <v>492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 ht="21">
      <c r="B159" s="223" t="s">
        <v>496</v>
      </c>
      <c r="C159" s="217" t="s">
        <v>29</v>
      </c>
      <c r="D159" s="584" t="s">
        <v>494</v>
      </c>
      <c r="E159" s="585"/>
      <c r="F159" s="585"/>
      <c r="G159" s="585"/>
      <c r="H159" s="585"/>
      <c r="I159" s="585"/>
      <c r="J159" s="585"/>
      <c r="K159" s="596"/>
      <c r="L159" s="222"/>
      <c r="M159" s="587">
        <v>437100</v>
      </c>
      <c r="N159" s="588"/>
      <c r="O159" s="589"/>
      <c r="P159" s="587">
        <v>437100</v>
      </c>
      <c r="Q159" s="588"/>
      <c r="R159" s="589"/>
      <c r="S159" s="587">
        <v>77645.33</v>
      </c>
      <c r="T159" s="588"/>
      <c r="U159" s="589"/>
      <c r="V159" s="587">
        <v>0</v>
      </c>
      <c r="W159" s="588"/>
      <c r="X159" s="589"/>
      <c r="Y159" s="587">
        <v>0</v>
      </c>
      <c r="Z159" s="588"/>
      <c r="AA159" s="589"/>
      <c r="AB159" s="587">
        <v>77645.33</v>
      </c>
      <c r="AC159" s="588"/>
      <c r="AD159" s="589"/>
      <c r="AE159" s="587">
        <v>0</v>
      </c>
      <c r="AF159" s="588"/>
      <c r="AG159" s="589"/>
      <c r="AH159" s="587">
        <v>0</v>
      </c>
      <c r="AI159" s="588"/>
      <c r="AJ159" s="601"/>
      <c r="AK159" s="213"/>
      <c r="AL159" s="212" t="s">
        <v>495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23"/>
      <c r="C160" s="217" t="s">
        <v>29</v>
      </c>
      <c r="D160" s="584" t="s">
        <v>497</v>
      </c>
      <c r="E160" s="585"/>
      <c r="F160" s="585"/>
      <c r="G160" s="585"/>
      <c r="H160" s="585"/>
      <c r="I160" s="585"/>
      <c r="J160" s="585"/>
      <c r="K160" s="596"/>
      <c r="L160" s="222"/>
      <c r="M160" s="587">
        <v>437100</v>
      </c>
      <c r="N160" s="588"/>
      <c r="O160" s="589"/>
      <c r="P160" s="587">
        <v>437100</v>
      </c>
      <c r="Q160" s="588"/>
      <c r="R160" s="589"/>
      <c r="S160" s="587">
        <v>77645.33</v>
      </c>
      <c r="T160" s="588"/>
      <c r="U160" s="589"/>
      <c r="V160" s="587">
        <v>0</v>
      </c>
      <c r="W160" s="588"/>
      <c r="X160" s="589"/>
      <c r="Y160" s="587">
        <v>0</v>
      </c>
      <c r="Z160" s="588"/>
      <c r="AA160" s="589"/>
      <c r="AB160" s="587">
        <v>77645.33</v>
      </c>
      <c r="AC160" s="588"/>
      <c r="AD160" s="589"/>
      <c r="AE160" s="587">
        <v>0</v>
      </c>
      <c r="AF160" s="588"/>
      <c r="AG160" s="589"/>
      <c r="AH160" s="587">
        <v>0</v>
      </c>
      <c r="AI160" s="588"/>
      <c r="AJ160" s="601"/>
      <c r="AK160" s="213"/>
      <c r="AL160" s="212" t="s">
        <v>498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 ht="61.8">
      <c r="B161" s="226" t="s">
        <v>411</v>
      </c>
      <c r="C161" s="225" t="s">
        <v>29</v>
      </c>
      <c r="D161" s="641" t="s">
        <v>499</v>
      </c>
      <c r="E161" s="642"/>
      <c r="F161" s="642"/>
      <c r="G161" s="642"/>
      <c r="H161" s="642"/>
      <c r="I161" s="642"/>
      <c r="J161" s="642"/>
      <c r="K161" s="643"/>
      <c r="L161" s="224"/>
      <c r="M161" s="638">
        <v>390800</v>
      </c>
      <c r="N161" s="639"/>
      <c r="O161" s="644"/>
      <c r="P161" s="638">
        <v>390800</v>
      </c>
      <c r="Q161" s="639"/>
      <c r="R161" s="644"/>
      <c r="S161" s="638">
        <v>77645.33</v>
      </c>
      <c r="T161" s="639"/>
      <c r="U161" s="644"/>
      <c r="V161" s="638">
        <v>0</v>
      </c>
      <c r="W161" s="639"/>
      <c r="X161" s="644"/>
      <c r="Y161" s="638">
        <v>0</v>
      </c>
      <c r="Z161" s="639"/>
      <c r="AA161" s="644"/>
      <c r="AB161" s="638">
        <v>77645.33</v>
      </c>
      <c r="AC161" s="639"/>
      <c r="AD161" s="644"/>
      <c r="AE161" s="638">
        <v>0</v>
      </c>
      <c r="AF161" s="639"/>
      <c r="AG161" s="644"/>
      <c r="AH161" s="638">
        <v>0</v>
      </c>
      <c r="AI161" s="639"/>
      <c r="AJ161" s="640"/>
      <c r="AK161" s="213"/>
      <c r="AL161" s="212" t="s">
        <v>500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</row>
    <row r="162" spans="2:50" s="68" customFormat="1" ht="31.2">
      <c r="B162" s="226" t="s">
        <v>414</v>
      </c>
      <c r="C162" s="225" t="s">
        <v>29</v>
      </c>
      <c r="D162" s="641" t="s">
        <v>501</v>
      </c>
      <c r="E162" s="642"/>
      <c r="F162" s="642"/>
      <c r="G162" s="642"/>
      <c r="H162" s="642"/>
      <c r="I162" s="642"/>
      <c r="J162" s="642"/>
      <c r="K162" s="643"/>
      <c r="L162" s="224"/>
      <c r="M162" s="638">
        <v>390800</v>
      </c>
      <c r="N162" s="639"/>
      <c r="O162" s="644"/>
      <c r="P162" s="638">
        <v>390800</v>
      </c>
      <c r="Q162" s="639"/>
      <c r="R162" s="644"/>
      <c r="S162" s="638">
        <v>77645.33</v>
      </c>
      <c r="T162" s="639"/>
      <c r="U162" s="644"/>
      <c r="V162" s="638">
        <v>0</v>
      </c>
      <c r="W162" s="639"/>
      <c r="X162" s="644"/>
      <c r="Y162" s="638">
        <v>0</v>
      </c>
      <c r="Z162" s="639"/>
      <c r="AA162" s="644"/>
      <c r="AB162" s="638">
        <v>77645.33</v>
      </c>
      <c r="AC162" s="639"/>
      <c r="AD162" s="644"/>
      <c r="AE162" s="638">
        <v>0</v>
      </c>
      <c r="AF162" s="639"/>
      <c r="AG162" s="644"/>
      <c r="AH162" s="638">
        <v>0</v>
      </c>
      <c r="AI162" s="639"/>
      <c r="AJ162" s="640"/>
      <c r="AK162" s="213"/>
      <c r="AL162" s="212" t="s">
        <v>502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21">
      <c r="B163" s="210" t="s">
        <v>121</v>
      </c>
      <c r="C163" s="92" t="s">
        <v>29</v>
      </c>
      <c r="D163" s="649" t="s">
        <v>276</v>
      </c>
      <c r="E163" s="650"/>
      <c r="F163" s="650"/>
      <c r="G163" s="650"/>
      <c r="H163" s="650"/>
      <c r="I163" s="650"/>
      <c r="J163" s="650"/>
      <c r="K163" s="650"/>
      <c r="L163" s="221"/>
      <c r="M163" s="651">
        <v>302400</v>
      </c>
      <c r="N163" s="652"/>
      <c r="O163" s="653"/>
      <c r="P163" s="651">
        <v>302400</v>
      </c>
      <c r="Q163" s="652"/>
      <c r="R163" s="653"/>
      <c r="S163" s="651">
        <v>62536.5</v>
      </c>
      <c r="T163" s="652"/>
      <c r="U163" s="653"/>
      <c r="V163" s="651">
        <v>0</v>
      </c>
      <c r="W163" s="652"/>
      <c r="X163" s="653"/>
      <c r="Y163" s="651">
        <v>0</v>
      </c>
      <c r="Z163" s="652"/>
      <c r="AA163" s="653"/>
      <c r="AB163" s="645">
        <f>S163+V163+Y163</f>
        <v>62536.5</v>
      </c>
      <c r="AC163" s="646"/>
      <c r="AD163" s="647"/>
      <c r="AE163" s="645">
        <v>239863.5</v>
      </c>
      <c r="AF163" s="646"/>
      <c r="AG163" s="647"/>
      <c r="AH163" s="645">
        <v>239863.5</v>
      </c>
      <c r="AI163" s="646"/>
      <c r="AJ163" s="648"/>
      <c r="AK163" s="34"/>
      <c r="AL163" s="202" t="s">
        <v>276</v>
      </c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2:50" s="68" customFormat="1" ht="41.4">
      <c r="B164" s="210" t="s">
        <v>123</v>
      </c>
      <c r="C164" s="92" t="s">
        <v>29</v>
      </c>
      <c r="D164" s="649" t="s">
        <v>278</v>
      </c>
      <c r="E164" s="650"/>
      <c r="F164" s="650"/>
      <c r="G164" s="650"/>
      <c r="H164" s="650"/>
      <c r="I164" s="650"/>
      <c r="J164" s="650"/>
      <c r="K164" s="650"/>
      <c r="L164" s="221"/>
      <c r="M164" s="651">
        <v>88400</v>
      </c>
      <c r="N164" s="652"/>
      <c r="O164" s="653"/>
      <c r="P164" s="651">
        <v>88400</v>
      </c>
      <c r="Q164" s="652"/>
      <c r="R164" s="653"/>
      <c r="S164" s="651">
        <v>15108.83</v>
      </c>
      <c r="T164" s="652"/>
      <c r="U164" s="653"/>
      <c r="V164" s="651">
        <v>0</v>
      </c>
      <c r="W164" s="652"/>
      <c r="X164" s="653"/>
      <c r="Y164" s="651">
        <v>0</v>
      </c>
      <c r="Z164" s="652"/>
      <c r="AA164" s="653"/>
      <c r="AB164" s="645">
        <f>S164+V164+Y164</f>
        <v>15108.83</v>
      </c>
      <c r="AC164" s="646"/>
      <c r="AD164" s="647"/>
      <c r="AE164" s="645">
        <v>73291.17</v>
      </c>
      <c r="AF164" s="646"/>
      <c r="AG164" s="647"/>
      <c r="AH164" s="645">
        <v>73291.17</v>
      </c>
      <c r="AI164" s="646"/>
      <c r="AJ164" s="648"/>
      <c r="AK164" s="34"/>
      <c r="AL164" s="202" t="s">
        <v>278</v>
      </c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s="68" customFormat="1" ht="31.2">
      <c r="B165" s="226" t="s">
        <v>432</v>
      </c>
      <c r="C165" s="225" t="s">
        <v>29</v>
      </c>
      <c r="D165" s="641" t="s">
        <v>503</v>
      </c>
      <c r="E165" s="642"/>
      <c r="F165" s="642"/>
      <c r="G165" s="642"/>
      <c r="H165" s="642"/>
      <c r="I165" s="642"/>
      <c r="J165" s="642"/>
      <c r="K165" s="643"/>
      <c r="L165" s="224"/>
      <c r="M165" s="638">
        <v>46300</v>
      </c>
      <c r="N165" s="639"/>
      <c r="O165" s="644"/>
      <c r="P165" s="638">
        <v>46300</v>
      </c>
      <c r="Q165" s="639"/>
      <c r="R165" s="644"/>
      <c r="S165" s="638">
        <v>0</v>
      </c>
      <c r="T165" s="639"/>
      <c r="U165" s="644"/>
      <c r="V165" s="638">
        <v>0</v>
      </c>
      <c r="W165" s="639"/>
      <c r="X165" s="644"/>
      <c r="Y165" s="638">
        <v>0</v>
      </c>
      <c r="Z165" s="639"/>
      <c r="AA165" s="644"/>
      <c r="AB165" s="638">
        <v>0</v>
      </c>
      <c r="AC165" s="639"/>
      <c r="AD165" s="644"/>
      <c r="AE165" s="638">
        <v>0</v>
      </c>
      <c r="AF165" s="639"/>
      <c r="AG165" s="644"/>
      <c r="AH165" s="638">
        <v>0</v>
      </c>
      <c r="AI165" s="639"/>
      <c r="AJ165" s="640"/>
      <c r="AK165" s="213"/>
      <c r="AL165" s="212" t="s">
        <v>504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 ht="31.2">
      <c r="B166" s="226" t="s">
        <v>435</v>
      </c>
      <c r="C166" s="225" t="s">
        <v>29</v>
      </c>
      <c r="D166" s="641" t="s">
        <v>505</v>
      </c>
      <c r="E166" s="642"/>
      <c r="F166" s="642"/>
      <c r="G166" s="642"/>
      <c r="H166" s="642"/>
      <c r="I166" s="642"/>
      <c r="J166" s="642"/>
      <c r="K166" s="643"/>
      <c r="L166" s="224"/>
      <c r="M166" s="638">
        <v>46300</v>
      </c>
      <c r="N166" s="639"/>
      <c r="O166" s="644"/>
      <c r="P166" s="638">
        <v>46300</v>
      </c>
      <c r="Q166" s="639"/>
      <c r="R166" s="644"/>
      <c r="S166" s="638">
        <v>0</v>
      </c>
      <c r="T166" s="639"/>
      <c r="U166" s="644"/>
      <c r="V166" s="638">
        <v>0</v>
      </c>
      <c r="W166" s="639"/>
      <c r="X166" s="644"/>
      <c r="Y166" s="638">
        <v>0</v>
      </c>
      <c r="Z166" s="639"/>
      <c r="AA166" s="644"/>
      <c r="AB166" s="638">
        <v>0</v>
      </c>
      <c r="AC166" s="639"/>
      <c r="AD166" s="644"/>
      <c r="AE166" s="638">
        <v>0</v>
      </c>
      <c r="AF166" s="639"/>
      <c r="AG166" s="644"/>
      <c r="AH166" s="638">
        <v>0</v>
      </c>
      <c r="AI166" s="639"/>
      <c r="AJ166" s="640"/>
      <c r="AK166" s="213"/>
      <c r="AL166" s="212" t="s">
        <v>506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 ht="31.2">
      <c r="B167" s="210" t="s">
        <v>127</v>
      </c>
      <c r="C167" s="92" t="s">
        <v>29</v>
      </c>
      <c r="D167" s="649" t="s">
        <v>279</v>
      </c>
      <c r="E167" s="650"/>
      <c r="F167" s="650"/>
      <c r="G167" s="650"/>
      <c r="H167" s="650"/>
      <c r="I167" s="650"/>
      <c r="J167" s="650"/>
      <c r="K167" s="650"/>
      <c r="L167" s="221"/>
      <c r="M167" s="651">
        <v>28300</v>
      </c>
      <c r="N167" s="652"/>
      <c r="O167" s="653"/>
      <c r="P167" s="651">
        <v>28300</v>
      </c>
      <c r="Q167" s="652"/>
      <c r="R167" s="653"/>
      <c r="S167" s="651">
        <v>0</v>
      </c>
      <c r="T167" s="652"/>
      <c r="U167" s="653"/>
      <c r="V167" s="651">
        <v>0</v>
      </c>
      <c r="W167" s="652"/>
      <c r="X167" s="653"/>
      <c r="Y167" s="651">
        <v>0</v>
      </c>
      <c r="Z167" s="652"/>
      <c r="AA167" s="653"/>
      <c r="AB167" s="645">
        <f>S167+V167+Y167</f>
        <v>0</v>
      </c>
      <c r="AC167" s="646"/>
      <c r="AD167" s="647"/>
      <c r="AE167" s="645">
        <v>28300</v>
      </c>
      <c r="AF167" s="646"/>
      <c r="AG167" s="647"/>
      <c r="AH167" s="645">
        <v>28300</v>
      </c>
      <c r="AI167" s="646"/>
      <c r="AJ167" s="648"/>
      <c r="AK167" s="34"/>
      <c r="AL167" s="202" t="s">
        <v>279</v>
      </c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2:50" s="68" customFormat="1">
      <c r="B168" s="210" t="s">
        <v>129</v>
      </c>
      <c r="C168" s="92" t="s">
        <v>29</v>
      </c>
      <c r="D168" s="649" t="s">
        <v>280</v>
      </c>
      <c r="E168" s="650"/>
      <c r="F168" s="650"/>
      <c r="G168" s="650"/>
      <c r="H168" s="650"/>
      <c r="I168" s="650"/>
      <c r="J168" s="650"/>
      <c r="K168" s="650"/>
      <c r="L168" s="221"/>
      <c r="M168" s="651">
        <v>18000</v>
      </c>
      <c r="N168" s="652"/>
      <c r="O168" s="653"/>
      <c r="P168" s="651">
        <v>18000</v>
      </c>
      <c r="Q168" s="652"/>
      <c r="R168" s="653"/>
      <c r="S168" s="651">
        <v>0</v>
      </c>
      <c r="T168" s="652"/>
      <c r="U168" s="653"/>
      <c r="V168" s="651">
        <v>0</v>
      </c>
      <c r="W168" s="652"/>
      <c r="X168" s="653"/>
      <c r="Y168" s="651">
        <v>0</v>
      </c>
      <c r="Z168" s="652"/>
      <c r="AA168" s="653"/>
      <c r="AB168" s="645">
        <f>S168+V168+Y168</f>
        <v>0</v>
      </c>
      <c r="AC168" s="646"/>
      <c r="AD168" s="647"/>
      <c r="AE168" s="645">
        <v>18000</v>
      </c>
      <c r="AF168" s="646"/>
      <c r="AG168" s="647"/>
      <c r="AH168" s="645">
        <v>18000</v>
      </c>
      <c r="AI168" s="646"/>
      <c r="AJ168" s="648"/>
      <c r="AK168" s="34"/>
      <c r="AL168" s="202" t="s">
        <v>280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 ht="21">
      <c r="B169" s="226" t="s">
        <v>509</v>
      </c>
      <c r="C169" s="225" t="s">
        <v>29</v>
      </c>
      <c r="D169" s="641" t="s">
        <v>507</v>
      </c>
      <c r="E169" s="642"/>
      <c r="F169" s="642"/>
      <c r="G169" s="642"/>
      <c r="H169" s="642"/>
      <c r="I169" s="642"/>
      <c r="J169" s="642"/>
      <c r="K169" s="643"/>
      <c r="L169" s="224"/>
      <c r="M169" s="638">
        <v>460000</v>
      </c>
      <c r="N169" s="639"/>
      <c r="O169" s="644"/>
      <c r="P169" s="638">
        <v>460000</v>
      </c>
      <c r="Q169" s="639"/>
      <c r="R169" s="644"/>
      <c r="S169" s="638">
        <v>0</v>
      </c>
      <c r="T169" s="639"/>
      <c r="U169" s="644"/>
      <c r="V169" s="638">
        <v>0</v>
      </c>
      <c r="W169" s="639"/>
      <c r="X169" s="644"/>
      <c r="Y169" s="638">
        <v>0</v>
      </c>
      <c r="Z169" s="639"/>
      <c r="AA169" s="644"/>
      <c r="AB169" s="638">
        <v>0</v>
      </c>
      <c r="AC169" s="639"/>
      <c r="AD169" s="644"/>
      <c r="AE169" s="638">
        <v>0</v>
      </c>
      <c r="AF169" s="639"/>
      <c r="AG169" s="644"/>
      <c r="AH169" s="638">
        <v>0</v>
      </c>
      <c r="AI169" s="639"/>
      <c r="AJ169" s="640"/>
      <c r="AK169" s="213"/>
      <c r="AL169" s="212" t="s">
        <v>508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41.4">
      <c r="B170" s="223" t="s">
        <v>512</v>
      </c>
      <c r="C170" s="217" t="s">
        <v>29</v>
      </c>
      <c r="D170" s="584" t="s">
        <v>510</v>
      </c>
      <c r="E170" s="585"/>
      <c r="F170" s="585"/>
      <c r="G170" s="585"/>
      <c r="H170" s="585"/>
      <c r="I170" s="585"/>
      <c r="J170" s="585"/>
      <c r="K170" s="596"/>
      <c r="L170" s="222"/>
      <c r="M170" s="587">
        <v>460000</v>
      </c>
      <c r="N170" s="588"/>
      <c r="O170" s="589"/>
      <c r="P170" s="587">
        <v>460000</v>
      </c>
      <c r="Q170" s="588"/>
      <c r="R170" s="589"/>
      <c r="S170" s="587">
        <v>0</v>
      </c>
      <c r="T170" s="588"/>
      <c r="U170" s="589"/>
      <c r="V170" s="587">
        <v>0</v>
      </c>
      <c r="W170" s="588"/>
      <c r="X170" s="589"/>
      <c r="Y170" s="587">
        <v>0</v>
      </c>
      <c r="Z170" s="588"/>
      <c r="AA170" s="589"/>
      <c r="AB170" s="587">
        <v>0</v>
      </c>
      <c r="AC170" s="588"/>
      <c r="AD170" s="589"/>
      <c r="AE170" s="587">
        <v>0</v>
      </c>
      <c r="AF170" s="588"/>
      <c r="AG170" s="589"/>
      <c r="AH170" s="587">
        <v>0</v>
      </c>
      <c r="AI170" s="588"/>
      <c r="AJ170" s="601"/>
      <c r="AK170" s="213"/>
      <c r="AL170" s="212" t="s">
        <v>511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23"/>
      <c r="C171" s="217" t="s">
        <v>29</v>
      </c>
      <c r="D171" s="584" t="s">
        <v>513</v>
      </c>
      <c r="E171" s="585"/>
      <c r="F171" s="585"/>
      <c r="G171" s="585"/>
      <c r="H171" s="585"/>
      <c r="I171" s="585"/>
      <c r="J171" s="585"/>
      <c r="K171" s="596"/>
      <c r="L171" s="222"/>
      <c r="M171" s="587">
        <v>460000</v>
      </c>
      <c r="N171" s="588"/>
      <c r="O171" s="589"/>
      <c r="P171" s="587">
        <v>460000</v>
      </c>
      <c r="Q171" s="588"/>
      <c r="R171" s="589"/>
      <c r="S171" s="587">
        <v>0</v>
      </c>
      <c r="T171" s="588"/>
      <c r="U171" s="589"/>
      <c r="V171" s="587">
        <v>0</v>
      </c>
      <c r="W171" s="588"/>
      <c r="X171" s="589"/>
      <c r="Y171" s="587">
        <v>0</v>
      </c>
      <c r="Z171" s="588"/>
      <c r="AA171" s="589"/>
      <c r="AB171" s="587">
        <v>0</v>
      </c>
      <c r="AC171" s="588"/>
      <c r="AD171" s="589"/>
      <c r="AE171" s="587">
        <v>0</v>
      </c>
      <c r="AF171" s="588"/>
      <c r="AG171" s="589"/>
      <c r="AH171" s="587">
        <v>0</v>
      </c>
      <c r="AI171" s="588"/>
      <c r="AJ171" s="601"/>
      <c r="AK171" s="213"/>
      <c r="AL171" s="212" t="s">
        <v>514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</row>
    <row r="172" spans="2:50" s="68" customFormat="1" ht="31.2">
      <c r="B172" s="226" t="s">
        <v>432</v>
      </c>
      <c r="C172" s="225" t="s">
        <v>29</v>
      </c>
      <c r="D172" s="641" t="s">
        <v>515</v>
      </c>
      <c r="E172" s="642"/>
      <c r="F172" s="642"/>
      <c r="G172" s="642"/>
      <c r="H172" s="642"/>
      <c r="I172" s="642"/>
      <c r="J172" s="642"/>
      <c r="K172" s="643"/>
      <c r="L172" s="224"/>
      <c r="M172" s="638">
        <v>460000</v>
      </c>
      <c r="N172" s="639"/>
      <c r="O172" s="644"/>
      <c r="P172" s="638">
        <v>460000</v>
      </c>
      <c r="Q172" s="639"/>
      <c r="R172" s="644"/>
      <c r="S172" s="638">
        <v>0</v>
      </c>
      <c r="T172" s="639"/>
      <c r="U172" s="644"/>
      <c r="V172" s="638">
        <v>0</v>
      </c>
      <c r="W172" s="639"/>
      <c r="X172" s="644"/>
      <c r="Y172" s="638">
        <v>0</v>
      </c>
      <c r="Z172" s="639"/>
      <c r="AA172" s="644"/>
      <c r="AB172" s="638">
        <v>0</v>
      </c>
      <c r="AC172" s="639"/>
      <c r="AD172" s="644"/>
      <c r="AE172" s="638">
        <v>0</v>
      </c>
      <c r="AF172" s="639"/>
      <c r="AG172" s="644"/>
      <c r="AH172" s="638">
        <v>0</v>
      </c>
      <c r="AI172" s="639"/>
      <c r="AJ172" s="640"/>
      <c r="AK172" s="213"/>
      <c r="AL172" s="212" t="s">
        <v>516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435</v>
      </c>
      <c r="C173" s="225" t="s">
        <v>29</v>
      </c>
      <c r="D173" s="641" t="s">
        <v>517</v>
      </c>
      <c r="E173" s="642"/>
      <c r="F173" s="642"/>
      <c r="G173" s="642"/>
      <c r="H173" s="642"/>
      <c r="I173" s="642"/>
      <c r="J173" s="642"/>
      <c r="K173" s="643"/>
      <c r="L173" s="224"/>
      <c r="M173" s="638">
        <v>460000</v>
      </c>
      <c r="N173" s="639"/>
      <c r="O173" s="644"/>
      <c r="P173" s="638">
        <v>460000</v>
      </c>
      <c r="Q173" s="639"/>
      <c r="R173" s="644"/>
      <c r="S173" s="638">
        <v>0</v>
      </c>
      <c r="T173" s="639"/>
      <c r="U173" s="644"/>
      <c r="V173" s="638">
        <v>0</v>
      </c>
      <c r="W173" s="639"/>
      <c r="X173" s="644"/>
      <c r="Y173" s="638">
        <v>0</v>
      </c>
      <c r="Z173" s="639"/>
      <c r="AA173" s="644"/>
      <c r="AB173" s="638">
        <v>0</v>
      </c>
      <c r="AC173" s="639"/>
      <c r="AD173" s="644"/>
      <c r="AE173" s="638">
        <v>0</v>
      </c>
      <c r="AF173" s="639"/>
      <c r="AG173" s="644"/>
      <c r="AH173" s="638">
        <v>0</v>
      </c>
      <c r="AI173" s="639"/>
      <c r="AJ173" s="640"/>
      <c r="AK173" s="213"/>
      <c r="AL173" s="212" t="s">
        <v>518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>
      <c r="B174" s="210" t="s">
        <v>129</v>
      </c>
      <c r="C174" s="92" t="s">
        <v>29</v>
      </c>
      <c r="D174" s="649" t="s">
        <v>282</v>
      </c>
      <c r="E174" s="650"/>
      <c r="F174" s="650"/>
      <c r="G174" s="650"/>
      <c r="H174" s="650"/>
      <c r="I174" s="650"/>
      <c r="J174" s="650"/>
      <c r="K174" s="650"/>
      <c r="L174" s="221"/>
      <c r="M174" s="651">
        <v>460000</v>
      </c>
      <c r="N174" s="652"/>
      <c r="O174" s="653"/>
      <c r="P174" s="651">
        <v>460000</v>
      </c>
      <c r="Q174" s="652"/>
      <c r="R174" s="653"/>
      <c r="S174" s="651">
        <v>0</v>
      </c>
      <c r="T174" s="652"/>
      <c r="U174" s="653"/>
      <c r="V174" s="651">
        <v>0</v>
      </c>
      <c r="W174" s="652"/>
      <c r="X174" s="653"/>
      <c r="Y174" s="651">
        <v>0</v>
      </c>
      <c r="Z174" s="652"/>
      <c r="AA174" s="653"/>
      <c r="AB174" s="645">
        <f>S174+V174+Y174</f>
        <v>0</v>
      </c>
      <c r="AC174" s="646"/>
      <c r="AD174" s="647"/>
      <c r="AE174" s="645">
        <v>460000</v>
      </c>
      <c r="AF174" s="646"/>
      <c r="AG174" s="647"/>
      <c r="AH174" s="645">
        <v>460000</v>
      </c>
      <c r="AI174" s="646"/>
      <c r="AJ174" s="648"/>
      <c r="AK174" s="34"/>
      <c r="AL174" s="202" t="s">
        <v>282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8" customFormat="1">
      <c r="B175" s="226" t="s">
        <v>521</v>
      </c>
      <c r="C175" s="225" t="s">
        <v>29</v>
      </c>
      <c r="D175" s="641" t="s">
        <v>519</v>
      </c>
      <c r="E175" s="642"/>
      <c r="F175" s="642"/>
      <c r="G175" s="642"/>
      <c r="H175" s="642"/>
      <c r="I175" s="642"/>
      <c r="J175" s="642"/>
      <c r="K175" s="643"/>
      <c r="L175" s="224"/>
      <c r="M175" s="638">
        <v>9840000</v>
      </c>
      <c r="N175" s="639"/>
      <c r="O175" s="644"/>
      <c r="P175" s="638">
        <v>9840000</v>
      </c>
      <c r="Q175" s="639"/>
      <c r="R175" s="644"/>
      <c r="S175" s="638">
        <v>756848.63</v>
      </c>
      <c r="T175" s="639"/>
      <c r="U175" s="644"/>
      <c r="V175" s="638">
        <v>0</v>
      </c>
      <c r="W175" s="639"/>
      <c r="X175" s="644"/>
      <c r="Y175" s="638">
        <v>0</v>
      </c>
      <c r="Z175" s="639"/>
      <c r="AA175" s="644"/>
      <c r="AB175" s="638">
        <v>756848.63</v>
      </c>
      <c r="AC175" s="639"/>
      <c r="AD175" s="644"/>
      <c r="AE175" s="638">
        <v>0</v>
      </c>
      <c r="AF175" s="639"/>
      <c r="AG175" s="644"/>
      <c r="AH175" s="638">
        <v>0</v>
      </c>
      <c r="AI175" s="639"/>
      <c r="AJ175" s="640"/>
      <c r="AK175" s="213"/>
      <c r="AL175" s="212" t="s">
        <v>520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</row>
    <row r="176" spans="2:50" s="68" customFormat="1">
      <c r="B176" s="223" t="s">
        <v>524</v>
      </c>
      <c r="C176" s="217" t="s">
        <v>29</v>
      </c>
      <c r="D176" s="584" t="s">
        <v>522</v>
      </c>
      <c r="E176" s="585"/>
      <c r="F176" s="585"/>
      <c r="G176" s="585"/>
      <c r="H176" s="585"/>
      <c r="I176" s="585"/>
      <c r="J176" s="585"/>
      <c r="K176" s="596"/>
      <c r="L176" s="222"/>
      <c r="M176" s="587">
        <v>9240000</v>
      </c>
      <c r="N176" s="588"/>
      <c r="O176" s="589"/>
      <c r="P176" s="587">
        <v>9240000</v>
      </c>
      <c r="Q176" s="588"/>
      <c r="R176" s="589"/>
      <c r="S176" s="587">
        <v>675021.24</v>
      </c>
      <c r="T176" s="588"/>
      <c r="U176" s="589"/>
      <c r="V176" s="587">
        <v>0</v>
      </c>
      <c r="W176" s="588"/>
      <c r="X176" s="589"/>
      <c r="Y176" s="587">
        <v>0</v>
      </c>
      <c r="Z176" s="588"/>
      <c r="AA176" s="589"/>
      <c r="AB176" s="587">
        <v>675021.24</v>
      </c>
      <c r="AC176" s="588"/>
      <c r="AD176" s="589"/>
      <c r="AE176" s="587">
        <v>0</v>
      </c>
      <c r="AF176" s="588"/>
      <c r="AG176" s="589"/>
      <c r="AH176" s="587">
        <v>0</v>
      </c>
      <c r="AI176" s="588"/>
      <c r="AJ176" s="601"/>
      <c r="AK176" s="213"/>
      <c r="AL176" s="212" t="s">
        <v>523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>
      <c r="B177" s="223"/>
      <c r="C177" s="217" t="s">
        <v>29</v>
      </c>
      <c r="D177" s="584" t="s">
        <v>526</v>
      </c>
      <c r="E177" s="585"/>
      <c r="F177" s="585"/>
      <c r="G177" s="585"/>
      <c r="H177" s="585"/>
      <c r="I177" s="585"/>
      <c r="J177" s="585"/>
      <c r="K177" s="596"/>
      <c r="L177" s="222"/>
      <c r="M177" s="587">
        <v>3080000</v>
      </c>
      <c r="N177" s="588"/>
      <c r="O177" s="589"/>
      <c r="P177" s="587">
        <v>3080000</v>
      </c>
      <c r="Q177" s="588"/>
      <c r="R177" s="589"/>
      <c r="S177" s="587">
        <v>675021.24</v>
      </c>
      <c r="T177" s="588"/>
      <c r="U177" s="589"/>
      <c r="V177" s="587">
        <v>0</v>
      </c>
      <c r="W177" s="588"/>
      <c r="X177" s="589"/>
      <c r="Y177" s="587">
        <v>0</v>
      </c>
      <c r="Z177" s="588"/>
      <c r="AA177" s="589"/>
      <c r="AB177" s="587">
        <v>675021.24</v>
      </c>
      <c r="AC177" s="588"/>
      <c r="AD177" s="589"/>
      <c r="AE177" s="587">
        <v>0</v>
      </c>
      <c r="AF177" s="588"/>
      <c r="AG177" s="589"/>
      <c r="AH177" s="587">
        <v>0</v>
      </c>
      <c r="AI177" s="588"/>
      <c r="AJ177" s="601"/>
      <c r="AK177" s="213"/>
      <c r="AL177" s="212" t="s">
        <v>525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26" t="s">
        <v>432</v>
      </c>
      <c r="C178" s="225" t="s">
        <v>29</v>
      </c>
      <c r="D178" s="641" t="s">
        <v>528</v>
      </c>
      <c r="E178" s="642"/>
      <c r="F178" s="642"/>
      <c r="G178" s="642"/>
      <c r="H178" s="642"/>
      <c r="I178" s="642"/>
      <c r="J178" s="642"/>
      <c r="K178" s="643"/>
      <c r="L178" s="224"/>
      <c r="M178" s="638">
        <v>3080000</v>
      </c>
      <c r="N178" s="639"/>
      <c r="O178" s="644"/>
      <c r="P178" s="638">
        <v>3080000</v>
      </c>
      <c r="Q178" s="639"/>
      <c r="R178" s="644"/>
      <c r="S178" s="638">
        <v>675021.24</v>
      </c>
      <c r="T178" s="639"/>
      <c r="U178" s="644"/>
      <c r="V178" s="638">
        <v>0</v>
      </c>
      <c r="W178" s="639"/>
      <c r="X178" s="644"/>
      <c r="Y178" s="638">
        <v>0</v>
      </c>
      <c r="Z178" s="639"/>
      <c r="AA178" s="644"/>
      <c r="AB178" s="638">
        <v>675021.24</v>
      </c>
      <c r="AC178" s="639"/>
      <c r="AD178" s="644"/>
      <c r="AE178" s="638">
        <v>0</v>
      </c>
      <c r="AF178" s="639"/>
      <c r="AG178" s="644"/>
      <c r="AH178" s="638">
        <v>0</v>
      </c>
      <c r="AI178" s="639"/>
      <c r="AJ178" s="640"/>
      <c r="AK178" s="213"/>
      <c r="AL178" s="212" t="s">
        <v>527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</row>
    <row r="179" spans="2:50" s="68" customFormat="1" ht="31.2">
      <c r="B179" s="226" t="s">
        <v>435</v>
      </c>
      <c r="C179" s="225" t="s">
        <v>29</v>
      </c>
      <c r="D179" s="641" t="s">
        <v>530</v>
      </c>
      <c r="E179" s="642"/>
      <c r="F179" s="642"/>
      <c r="G179" s="642"/>
      <c r="H179" s="642"/>
      <c r="I179" s="642"/>
      <c r="J179" s="642"/>
      <c r="K179" s="643"/>
      <c r="L179" s="224"/>
      <c r="M179" s="638">
        <v>3080000</v>
      </c>
      <c r="N179" s="639"/>
      <c r="O179" s="644"/>
      <c r="P179" s="638">
        <v>3080000</v>
      </c>
      <c r="Q179" s="639"/>
      <c r="R179" s="644"/>
      <c r="S179" s="638">
        <v>675021.24</v>
      </c>
      <c r="T179" s="639"/>
      <c r="U179" s="644"/>
      <c r="V179" s="638">
        <v>0</v>
      </c>
      <c r="W179" s="639"/>
      <c r="X179" s="644"/>
      <c r="Y179" s="638">
        <v>0</v>
      </c>
      <c r="Z179" s="639"/>
      <c r="AA179" s="644"/>
      <c r="AB179" s="638">
        <v>675021.24</v>
      </c>
      <c r="AC179" s="639"/>
      <c r="AD179" s="644"/>
      <c r="AE179" s="638">
        <v>0</v>
      </c>
      <c r="AF179" s="639"/>
      <c r="AG179" s="644"/>
      <c r="AH179" s="638">
        <v>0</v>
      </c>
      <c r="AI179" s="639"/>
      <c r="AJ179" s="640"/>
      <c r="AK179" s="213"/>
      <c r="AL179" s="212" t="s">
        <v>529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</row>
    <row r="180" spans="2:50" s="68" customFormat="1">
      <c r="B180" s="210" t="s">
        <v>129</v>
      </c>
      <c r="C180" s="92" t="s">
        <v>29</v>
      </c>
      <c r="D180" s="649" t="s">
        <v>284</v>
      </c>
      <c r="E180" s="650"/>
      <c r="F180" s="650"/>
      <c r="G180" s="650"/>
      <c r="H180" s="650"/>
      <c r="I180" s="650"/>
      <c r="J180" s="650"/>
      <c r="K180" s="650"/>
      <c r="L180" s="221"/>
      <c r="M180" s="651">
        <v>3080000</v>
      </c>
      <c r="N180" s="652"/>
      <c r="O180" s="653"/>
      <c r="P180" s="651">
        <v>3080000</v>
      </c>
      <c r="Q180" s="652"/>
      <c r="R180" s="653"/>
      <c r="S180" s="651">
        <v>675021.24</v>
      </c>
      <c r="T180" s="652"/>
      <c r="U180" s="653"/>
      <c r="V180" s="651">
        <v>0</v>
      </c>
      <c r="W180" s="652"/>
      <c r="X180" s="653"/>
      <c r="Y180" s="651">
        <v>0</v>
      </c>
      <c r="Z180" s="652"/>
      <c r="AA180" s="653"/>
      <c r="AB180" s="645">
        <f>S180+V180+Y180</f>
        <v>675021.24</v>
      </c>
      <c r="AC180" s="646"/>
      <c r="AD180" s="647"/>
      <c r="AE180" s="645">
        <v>2404978.7599999998</v>
      </c>
      <c r="AF180" s="646"/>
      <c r="AG180" s="647"/>
      <c r="AH180" s="645">
        <v>2404978.7599999998</v>
      </c>
      <c r="AI180" s="646"/>
      <c r="AJ180" s="648"/>
      <c r="AK180" s="34"/>
      <c r="AL180" s="202" t="s">
        <v>284</v>
      </c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2:50" s="68" customFormat="1">
      <c r="B181" s="223"/>
      <c r="C181" s="217" t="s">
        <v>29</v>
      </c>
      <c r="D181" s="584" t="s">
        <v>532</v>
      </c>
      <c r="E181" s="585"/>
      <c r="F181" s="585"/>
      <c r="G181" s="585"/>
      <c r="H181" s="585"/>
      <c r="I181" s="585"/>
      <c r="J181" s="585"/>
      <c r="K181" s="596"/>
      <c r="L181" s="222"/>
      <c r="M181" s="587">
        <v>5676179.0999999996</v>
      </c>
      <c r="N181" s="588"/>
      <c r="O181" s="589"/>
      <c r="P181" s="587">
        <v>5676179.0999999996</v>
      </c>
      <c r="Q181" s="588"/>
      <c r="R181" s="589"/>
      <c r="S181" s="587">
        <v>0</v>
      </c>
      <c r="T181" s="588"/>
      <c r="U181" s="589"/>
      <c r="V181" s="587">
        <v>0</v>
      </c>
      <c r="W181" s="588"/>
      <c r="X181" s="589"/>
      <c r="Y181" s="587">
        <v>0</v>
      </c>
      <c r="Z181" s="588"/>
      <c r="AA181" s="589"/>
      <c r="AB181" s="587">
        <v>0</v>
      </c>
      <c r="AC181" s="588"/>
      <c r="AD181" s="589"/>
      <c r="AE181" s="587">
        <v>0</v>
      </c>
      <c r="AF181" s="588"/>
      <c r="AG181" s="589"/>
      <c r="AH181" s="587">
        <v>0</v>
      </c>
      <c r="AI181" s="588"/>
      <c r="AJ181" s="601"/>
      <c r="AK181" s="213"/>
      <c r="AL181" s="212" t="s">
        <v>531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432</v>
      </c>
      <c r="C182" s="225" t="s">
        <v>29</v>
      </c>
      <c r="D182" s="641" t="s">
        <v>534</v>
      </c>
      <c r="E182" s="642"/>
      <c r="F182" s="642"/>
      <c r="G182" s="642"/>
      <c r="H182" s="642"/>
      <c r="I182" s="642"/>
      <c r="J182" s="642"/>
      <c r="K182" s="643"/>
      <c r="L182" s="224"/>
      <c r="M182" s="638">
        <v>5676179.0999999996</v>
      </c>
      <c r="N182" s="639"/>
      <c r="O182" s="644"/>
      <c r="P182" s="638">
        <v>5676179.0999999996</v>
      </c>
      <c r="Q182" s="639"/>
      <c r="R182" s="644"/>
      <c r="S182" s="638">
        <v>0</v>
      </c>
      <c r="T182" s="639"/>
      <c r="U182" s="644"/>
      <c r="V182" s="638">
        <v>0</v>
      </c>
      <c r="W182" s="639"/>
      <c r="X182" s="644"/>
      <c r="Y182" s="638">
        <v>0</v>
      </c>
      <c r="Z182" s="639"/>
      <c r="AA182" s="644"/>
      <c r="AB182" s="638">
        <v>0</v>
      </c>
      <c r="AC182" s="639"/>
      <c r="AD182" s="644"/>
      <c r="AE182" s="638">
        <v>0</v>
      </c>
      <c r="AF182" s="639"/>
      <c r="AG182" s="644"/>
      <c r="AH182" s="638">
        <v>0</v>
      </c>
      <c r="AI182" s="639"/>
      <c r="AJ182" s="640"/>
      <c r="AK182" s="213"/>
      <c r="AL182" s="212" t="s">
        <v>533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26" t="s">
        <v>435</v>
      </c>
      <c r="C183" s="225" t="s">
        <v>29</v>
      </c>
      <c r="D183" s="641" t="s">
        <v>536</v>
      </c>
      <c r="E183" s="642"/>
      <c r="F183" s="642"/>
      <c r="G183" s="642"/>
      <c r="H183" s="642"/>
      <c r="I183" s="642"/>
      <c r="J183" s="642"/>
      <c r="K183" s="643"/>
      <c r="L183" s="224"/>
      <c r="M183" s="638">
        <v>5676179.0999999996</v>
      </c>
      <c r="N183" s="639"/>
      <c r="O183" s="644"/>
      <c r="P183" s="638">
        <v>5676179.0999999996</v>
      </c>
      <c r="Q183" s="639"/>
      <c r="R183" s="644"/>
      <c r="S183" s="638">
        <v>0</v>
      </c>
      <c r="T183" s="639"/>
      <c r="U183" s="644"/>
      <c r="V183" s="638">
        <v>0</v>
      </c>
      <c r="W183" s="639"/>
      <c r="X183" s="644"/>
      <c r="Y183" s="638">
        <v>0</v>
      </c>
      <c r="Z183" s="639"/>
      <c r="AA183" s="644"/>
      <c r="AB183" s="638">
        <v>0</v>
      </c>
      <c r="AC183" s="639"/>
      <c r="AD183" s="644"/>
      <c r="AE183" s="638">
        <v>0</v>
      </c>
      <c r="AF183" s="639"/>
      <c r="AG183" s="644"/>
      <c r="AH183" s="638">
        <v>0</v>
      </c>
      <c r="AI183" s="639"/>
      <c r="AJ183" s="640"/>
      <c r="AK183" s="213"/>
      <c r="AL183" s="212" t="s">
        <v>535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>
      <c r="B184" s="210" t="s">
        <v>129</v>
      </c>
      <c r="C184" s="92" t="s">
        <v>29</v>
      </c>
      <c r="D184" s="649" t="s">
        <v>286</v>
      </c>
      <c r="E184" s="650"/>
      <c r="F184" s="650"/>
      <c r="G184" s="650"/>
      <c r="H184" s="650"/>
      <c r="I184" s="650"/>
      <c r="J184" s="650"/>
      <c r="K184" s="650"/>
      <c r="L184" s="221"/>
      <c r="M184" s="651">
        <v>5676179.0999999996</v>
      </c>
      <c r="N184" s="652"/>
      <c r="O184" s="653"/>
      <c r="P184" s="651">
        <v>5676179.0999999996</v>
      </c>
      <c r="Q184" s="652"/>
      <c r="R184" s="653"/>
      <c r="S184" s="651">
        <v>0</v>
      </c>
      <c r="T184" s="652"/>
      <c r="U184" s="653"/>
      <c r="V184" s="651">
        <v>0</v>
      </c>
      <c r="W184" s="652"/>
      <c r="X184" s="653"/>
      <c r="Y184" s="651">
        <v>0</v>
      </c>
      <c r="Z184" s="652"/>
      <c r="AA184" s="653"/>
      <c r="AB184" s="645">
        <f>S184+V184+Y184</f>
        <v>0</v>
      </c>
      <c r="AC184" s="646"/>
      <c r="AD184" s="647"/>
      <c r="AE184" s="645">
        <v>5676179.0999999996</v>
      </c>
      <c r="AF184" s="646"/>
      <c r="AG184" s="647"/>
      <c r="AH184" s="645">
        <v>5676179.0999999996</v>
      </c>
      <c r="AI184" s="646"/>
      <c r="AJ184" s="648"/>
      <c r="AK184" s="34"/>
      <c r="AL184" s="202" t="s">
        <v>286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23"/>
      <c r="C185" s="217" t="s">
        <v>29</v>
      </c>
      <c r="D185" s="584" t="s">
        <v>538</v>
      </c>
      <c r="E185" s="585"/>
      <c r="F185" s="585"/>
      <c r="G185" s="585"/>
      <c r="H185" s="585"/>
      <c r="I185" s="585"/>
      <c r="J185" s="585"/>
      <c r="K185" s="596"/>
      <c r="L185" s="222"/>
      <c r="M185" s="587">
        <v>483820.9</v>
      </c>
      <c r="N185" s="588"/>
      <c r="O185" s="589"/>
      <c r="P185" s="587">
        <v>483820.9</v>
      </c>
      <c r="Q185" s="588"/>
      <c r="R185" s="589"/>
      <c r="S185" s="587">
        <v>0</v>
      </c>
      <c r="T185" s="588"/>
      <c r="U185" s="589"/>
      <c r="V185" s="587">
        <v>0</v>
      </c>
      <c r="W185" s="588"/>
      <c r="X185" s="589"/>
      <c r="Y185" s="587">
        <v>0</v>
      </c>
      <c r="Z185" s="588"/>
      <c r="AA185" s="589"/>
      <c r="AB185" s="587">
        <v>0</v>
      </c>
      <c r="AC185" s="588"/>
      <c r="AD185" s="589"/>
      <c r="AE185" s="587">
        <v>0</v>
      </c>
      <c r="AF185" s="588"/>
      <c r="AG185" s="589"/>
      <c r="AH185" s="587">
        <v>0</v>
      </c>
      <c r="AI185" s="588"/>
      <c r="AJ185" s="601"/>
      <c r="AK185" s="213"/>
      <c r="AL185" s="212" t="s">
        <v>537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>
      <c r="B186" s="226" t="s">
        <v>541</v>
      </c>
      <c r="C186" s="225" t="s">
        <v>29</v>
      </c>
      <c r="D186" s="641" t="s">
        <v>540</v>
      </c>
      <c r="E186" s="642"/>
      <c r="F186" s="642"/>
      <c r="G186" s="642"/>
      <c r="H186" s="642"/>
      <c r="I186" s="642"/>
      <c r="J186" s="642"/>
      <c r="K186" s="643"/>
      <c r="L186" s="224"/>
      <c r="M186" s="638">
        <v>483820.9</v>
      </c>
      <c r="N186" s="639"/>
      <c r="O186" s="644"/>
      <c r="P186" s="638">
        <v>483820.9</v>
      </c>
      <c r="Q186" s="639"/>
      <c r="R186" s="644"/>
      <c r="S186" s="638">
        <v>0</v>
      </c>
      <c r="T186" s="639"/>
      <c r="U186" s="644"/>
      <c r="V186" s="638">
        <v>0</v>
      </c>
      <c r="W186" s="639"/>
      <c r="X186" s="644"/>
      <c r="Y186" s="638">
        <v>0</v>
      </c>
      <c r="Z186" s="639"/>
      <c r="AA186" s="644"/>
      <c r="AB186" s="638">
        <v>0</v>
      </c>
      <c r="AC186" s="639"/>
      <c r="AD186" s="644"/>
      <c r="AE186" s="638">
        <v>0</v>
      </c>
      <c r="AF186" s="639"/>
      <c r="AG186" s="644"/>
      <c r="AH186" s="638">
        <v>0</v>
      </c>
      <c r="AI186" s="639"/>
      <c r="AJ186" s="640"/>
      <c r="AK186" s="213"/>
      <c r="AL186" s="212" t="s">
        <v>539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>
      <c r="B187" s="210" t="s">
        <v>155</v>
      </c>
      <c r="C187" s="92" t="s">
        <v>29</v>
      </c>
      <c r="D187" s="649" t="s">
        <v>288</v>
      </c>
      <c r="E187" s="650"/>
      <c r="F187" s="650"/>
      <c r="G187" s="650"/>
      <c r="H187" s="650"/>
      <c r="I187" s="650"/>
      <c r="J187" s="650"/>
      <c r="K187" s="650"/>
      <c r="L187" s="221"/>
      <c r="M187" s="651">
        <v>483820.9</v>
      </c>
      <c r="N187" s="652"/>
      <c r="O187" s="653"/>
      <c r="P187" s="651">
        <v>483820.9</v>
      </c>
      <c r="Q187" s="652"/>
      <c r="R187" s="653"/>
      <c r="S187" s="651">
        <v>0</v>
      </c>
      <c r="T187" s="652"/>
      <c r="U187" s="653"/>
      <c r="V187" s="651">
        <v>0</v>
      </c>
      <c r="W187" s="652"/>
      <c r="X187" s="653"/>
      <c r="Y187" s="651">
        <v>0</v>
      </c>
      <c r="Z187" s="652"/>
      <c r="AA187" s="653"/>
      <c r="AB187" s="645">
        <f>S187+V187+Y187</f>
        <v>0</v>
      </c>
      <c r="AC187" s="646"/>
      <c r="AD187" s="647"/>
      <c r="AE187" s="645">
        <v>483820.9</v>
      </c>
      <c r="AF187" s="646"/>
      <c r="AG187" s="647"/>
      <c r="AH187" s="645">
        <v>483820.9</v>
      </c>
      <c r="AI187" s="646"/>
      <c r="AJ187" s="648"/>
      <c r="AK187" s="34"/>
      <c r="AL187" s="202" t="s">
        <v>288</v>
      </c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2:50" s="68" customFormat="1" ht="21">
      <c r="B188" s="223" t="s">
        <v>543</v>
      </c>
      <c r="C188" s="217" t="s">
        <v>29</v>
      </c>
      <c r="D188" s="584" t="s">
        <v>544</v>
      </c>
      <c r="E188" s="585"/>
      <c r="F188" s="585"/>
      <c r="G188" s="585"/>
      <c r="H188" s="585"/>
      <c r="I188" s="585"/>
      <c r="J188" s="585"/>
      <c r="K188" s="596"/>
      <c r="L188" s="222"/>
      <c r="M188" s="587">
        <v>600000</v>
      </c>
      <c r="N188" s="588"/>
      <c r="O188" s="589"/>
      <c r="P188" s="587">
        <v>600000</v>
      </c>
      <c r="Q188" s="588"/>
      <c r="R188" s="589"/>
      <c r="S188" s="587">
        <v>81827.39</v>
      </c>
      <c r="T188" s="588"/>
      <c r="U188" s="589"/>
      <c r="V188" s="587">
        <v>0</v>
      </c>
      <c r="W188" s="588"/>
      <c r="X188" s="589"/>
      <c r="Y188" s="587">
        <v>0</v>
      </c>
      <c r="Z188" s="588"/>
      <c r="AA188" s="589"/>
      <c r="AB188" s="587">
        <v>81827.39</v>
      </c>
      <c r="AC188" s="588"/>
      <c r="AD188" s="589"/>
      <c r="AE188" s="587">
        <v>0</v>
      </c>
      <c r="AF188" s="588"/>
      <c r="AG188" s="589"/>
      <c r="AH188" s="587">
        <v>0</v>
      </c>
      <c r="AI188" s="588"/>
      <c r="AJ188" s="601"/>
      <c r="AK188" s="213"/>
      <c r="AL188" s="212" t="s">
        <v>542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>
      <c r="B189" s="223"/>
      <c r="C189" s="217" t="s">
        <v>29</v>
      </c>
      <c r="D189" s="584" t="s">
        <v>546</v>
      </c>
      <c r="E189" s="585"/>
      <c r="F189" s="585"/>
      <c r="G189" s="585"/>
      <c r="H189" s="585"/>
      <c r="I189" s="585"/>
      <c r="J189" s="585"/>
      <c r="K189" s="596"/>
      <c r="L189" s="222"/>
      <c r="M189" s="587">
        <v>600000</v>
      </c>
      <c r="N189" s="588"/>
      <c r="O189" s="589"/>
      <c r="P189" s="587">
        <v>600000</v>
      </c>
      <c r="Q189" s="588"/>
      <c r="R189" s="589"/>
      <c r="S189" s="587">
        <v>81827.39</v>
      </c>
      <c r="T189" s="588"/>
      <c r="U189" s="589"/>
      <c r="V189" s="587">
        <v>0</v>
      </c>
      <c r="W189" s="588"/>
      <c r="X189" s="589"/>
      <c r="Y189" s="587">
        <v>0</v>
      </c>
      <c r="Z189" s="588"/>
      <c r="AA189" s="589"/>
      <c r="AB189" s="587">
        <v>81827.39</v>
      </c>
      <c r="AC189" s="588"/>
      <c r="AD189" s="589"/>
      <c r="AE189" s="587">
        <v>0</v>
      </c>
      <c r="AF189" s="588"/>
      <c r="AG189" s="589"/>
      <c r="AH189" s="587">
        <v>0</v>
      </c>
      <c r="AI189" s="588"/>
      <c r="AJ189" s="601"/>
      <c r="AK189" s="213"/>
      <c r="AL189" s="212" t="s">
        <v>545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 ht="31.2">
      <c r="B190" s="226" t="s">
        <v>432</v>
      </c>
      <c r="C190" s="225" t="s">
        <v>29</v>
      </c>
      <c r="D190" s="641" t="s">
        <v>548</v>
      </c>
      <c r="E190" s="642"/>
      <c r="F190" s="642"/>
      <c r="G190" s="642"/>
      <c r="H190" s="642"/>
      <c r="I190" s="642"/>
      <c r="J190" s="642"/>
      <c r="K190" s="643"/>
      <c r="L190" s="224"/>
      <c r="M190" s="638">
        <v>600000</v>
      </c>
      <c r="N190" s="639"/>
      <c r="O190" s="644"/>
      <c r="P190" s="638">
        <v>600000</v>
      </c>
      <c r="Q190" s="639"/>
      <c r="R190" s="644"/>
      <c r="S190" s="638">
        <v>81827.39</v>
      </c>
      <c r="T190" s="639"/>
      <c r="U190" s="644"/>
      <c r="V190" s="638">
        <v>0</v>
      </c>
      <c r="W190" s="639"/>
      <c r="X190" s="644"/>
      <c r="Y190" s="638">
        <v>0</v>
      </c>
      <c r="Z190" s="639"/>
      <c r="AA190" s="644"/>
      <c r="AB190" s="638">
        <v>81827.39</v>
      </c>
      <c r="AC190" s="639"/>
      <c r="AD190" s="644"/>
      <c r="AE190" s="638">
        <v>0</v>
      </c>
      <c r="AF190" s="639"/>
      <c r="AG190" s="644"/>
      <c r="AH190" s="638">
        <v>0</v>
      </c>
      <c r="AI190" s="639"/>
      <c r="AJ190" s="640"/>
      <c r="AK190" s="213"/>
      <c r="AL190" s="212" t="s">
        <v>547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 ht="31.2">
      <c r="B191" s="226" t="s">
        <v>435</v>
      </c>
      <c r="C191" s="225" t="s">
        <v>29</v>
      </c>
      <c r="D191" s="641" t="s">
        <v>550</v>
      </c>
      <c r="E191" s="642"/>
      <c r="F191" s="642"/>
      <c r="G191" s="642"/>
      <c r="H191" s="642"/>
      <c r="I191" s="642"/>
      <c r="J191" s="642"/>
      <c r="K191" s="643"/>
      <c r="L191" s="224"/>
      <c r="M191" s="638">
        <v>600000</v>
      </c>
      <c r="N191" s="639"/>
      <c r="O191" s="644"/>
      <c r="P191" s="638">
        <v>600000</v>
      </c>
      <c r="Q191" s="639"/>
      <c r="R191" s="644"/>
      <c r="S191" s="638">
        <v>81827.39</v>
      </c>
      <c r="T191" s="639"/>
      <c r="U191" s="644"/>
      <c r="V191" s="638">
        <v>0</v>
      </c>
      <c r="W191" s="639"/>
      <c r="X191" s="644"/>
      <c r="Y191" s="638">
        <v>0</v>
      </c>
      <c r="Z191" s="639"/>
      <c r="AA191" s="644"/>
      <c r="AB191" s="638">
        <v>81827.39</v>
      </c>
      <c r="AC191" s="639"/>
      <c r="AD191" s="644"/>
      <c r="AE191" s="638">
        <v>0</v>
      </c>
      <c r="AF191" s="639"/>
      <c r="AG191" s="644"/>
      <c r="AH191" s="638">
        <v>0</v>
      </c>
      <c r="AI191" s="639"/>
      <c r="AJ191" s="640"/>
      <c r="AK191" s="213"/>
      <c r="AL191" s="212" t="s">
        <v>549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</row>
    <row r="192" spans="2:50" s="68" customFormat="1">
      <c r="B192" s="210" t="s">
        <v>129</v>
      </c>
      <c r="C192" s="92" t="s">
        <v>29</v>
      </c>
      <c r="D192" s="649" t="s">
        <v>290</v>
      </c>
      <c r="E192" s="650"/>
      <c r="F192" s="650"/>
      <c r="G192" s="650"/>
      <c r="H192" s="650"/>
      <c r="I192" s="650"/>
      <c r="J192" s="650"/>
      <c r="K192" s="650"/>
      <c r="L192" s="221"/>
      <c r="M192" s="651">
        <v>600000</v>
      </c>
      <c r="N192" s="652"/>
      <c r="O192" s="653"/>
      <c r="P192" s="651">
        <v>600000</v>
      </c>
      <c r="Q192" s="652"/>
      <c r="R192" s="653"/>
      <c r="S192" s="651">
        <v>81827.39</v>
      </c>
      <c r="T192" s="652"/>
      <c r="U192" s="653"/>
      <c r="V192" s="651">
        <v>0</v>
      </c>
      <c r="W192" s="652"/>
      <c r="X192" s="653"/>
      <c r="Y192" s="651">
        <v>0</v>
      </c>
      <c r="Z192" s="652"/>
      <c r="AA192" s="653"/>
      <c r="AB192" s="645">
        <f>S192+V192+Y192</f>
        <v>81827.39</v>
      </c>
      <c r="AC192" s="646"/>
      <c r="AD192" s="647"/>
      <c r="AE192" s="645">
        <v>518172.61</v>
      </c>
      <c r="AF192" s="646"/>
      <c r="AG192" s="647"/>
      <c r="AH192" s="645">
        <v>518172.61</v>
      </c>
      <c r="AI192" s="646"/>
      <c r="AJ192" s="648"/>
      <c r="AK192" s="34"/>
      <c r="AL192" s="202" t="s">
        <v>290</v>
      </c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2:50" s="68" customFormat="1">
      <c r="B193" s="226" t="s">
        <v>552</v>
      </c>
      <c r="C193" s="225" t="s">
        <v>29</v>
      </c>
      <c r="D193" s="641" t="s">
        <v>553</v>
      </c>
      <c r="E193" s="642"/>
      <c r="F193" s="642"/>
      <c r="G193" s="642"/>
      <c r="H193" s="642"/>
      <c r="I193" s="642"/>
      <c r="J193" s="642"/>
      <c r="K193" s="643"/>
      <c r="L193" s="224"/>
      <c r="M193" s="638">
        <v>54700602</v>
      </c>
      <c r="N193" s="639"/>
      <c r="O193" s="644"/>
      <c r="P193" s="638">
        <v>54700602</v>
      </c>
      <c r="Q193" s="639"/>
      <c r="R193" s="644"/>
      <c r="S193" s="638">
        <v>1012623.13</v>
      </c>
      <c r="T193" s="639"/>
      <c r="U193" s="644"/>
      <c r="V193" s="638">
        <v>0</v>
      </c>
      <c r="W193" s="639"/>
      <c r="X193" s="644"/>
      <c r="Y193" s="638">
        <v>0</v>
      </c>
      <c r="Z193" s="639"/>
      <c r="AA193" s="644"/>
      <c r="AB193" s="638">
        <v>1012623.13</v>
      </c>
      <c r="AC193" s="639"/>
      <c r="AD193" s="644"/>
      <c r="AE193" s="638">
        <v>0</v>
      </c>
      <c r="AF193" s="639"/>
      <c r="AG193" s="644"/>
      <c r="AH193" s="638">
        <v>0</v>
      </c>
      <c r="AI193" s="639"/>
      <c r="AJ193" s="640"/>
      <c r="AK193" s="213"/>
      <c r="AL193" s="212" t="s">
        <v>551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>
      <c r="B194" s="223" t="s">
        <v>556</v>
      </c>
      <c r="C194" s="217" t="s">
        <v>29</v>
      </c>
      <c r="D194" s="584" t="s">
        <v>554</v>
      </c>
      <c r="E194" s="585"/>
      <c r="F194" s="585"/>
      <c r="G194" s="585"/>
      <c r="H194" s="585"/>
      <c r="I194" s="585"/>
      <c r="J194" s="585"/>
      <c r="K194" s="596"/>
      <c r="L194" s="222"/>
      <c r="M194" s="587">
        <v>34642802</v>
      </c>
      <c r="N194" s="588"/>
      <c r="O194" s="589"/>
      <c r="P194" s="587">
        <v>34642802</v>
      </c>
      <c r="Q194" s="588"/>
      <c r="R194" s="589"/>
      <c r="S194" s="587">
        <v>178460.84</v>
      </c>
      <c r="T194" s="588"/>
      <c r="U194" s="589"/>
      <c r="V194" s="587">
        <v>0</v>
      </c>
      <c r="W194" s="588"/>
      <c r="X194" s="589"/>
      <c r="Y194" s="587">
        <v>0</v>
      </c>
      <c r="Z194" s="588"/>
      <c r="AA194" s="589"/>
      <c r="AB194" s="587">
        <v>178460.84</v>
      </c>
      <c r="AC194" s="588"/>
      <c r="AD194" s="589"/>
      <c r="AE194" s="587">
        <v>0</v>
      </c>
      <c r="AF194" s="588"/>
      <c r="AG194" s="589"/>
      <c r="AH194" s="587">
        <v>0</v>
      </c>
      <c r="AI194" s="588"/>
      <c r="AJ194" s="601"/>
      <c r="AK194" s="213"/>
      <c r="AL194" s="212" t="s">
        <v>555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>
      <c r="B195" s="223"/>
      <c r="C195" s="217" t="s">
        <v>29</v>
      </c>
      <c r="D195" s="584" t="s">
        <v>557</v>
      </c>
      <c r="E195" s="585"/>
      <c r="F195" s="585"/>
      <c r="G195" s="585"/>
      <c r="H195" s="585"/>
      <c r="I195" s="585"/>
      <c r="J195" s="585"/>
      <c r="K195" s="596"/>
      <c r="L195" s="222"/>
      <c r="M195" s="587">
        <v>330000</v>
      </c>
      <c r="N195" s="588"/>
      <c r="O195" s="589"/>
      <c r="P195" s="587">
        <v>330000</v>
      </c>
      <c r="Q195" s="588"/>
      <c r="R195" s="589"/>
      <c r="S195" s="587">
        <v>47327.96</v>
      </c>
      <c r="T195" s="588"/>
      <c r="U195" s="589"/>
      <c r="V195" s="587">
        <v>0</v>
      </c>
      <c r="W195" s="588"/>
      <c r="X195" s="589"/>
      <c r="Y195" s="587">
        <v>0</v>
      </c>
      <c r="Z195" s="588"/>
      <c r="AA195" s="589"/>
      <c r="AB195" s="587">
        <v>47327.96</v>
      </c>
      <c r="AC195" s="588"/>
      <c r="AD195" s="589"/>
      <c r="AE195" s="587">
        <v>0</v>
      </c>
      <c r="AF195" s="588"/>
      <c r="AG195" s="589"/>
      <c r="AH195" s="587">
        <v>0</v>
      </c>
      <c r="AI195" s="588"/>
      <c r="AJ195" s="601"/>
      <c r="AK195" s="213"/>
      <c r="AL195" s="212" t="s">
        <v>558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 ht="31.2">
      <c r="B196" s="226" t="s">
        <v>432</v>
      </c>
      <c r="C196" s="225" t="s">
        <v>29</v>
      </c>
      <c r="D196" s="641" t="s">
        <v>560</v>
      </c>
      <c r="E196" s="642"/>
      <c r="F196" s="642"/>
      <c r="G196" s="642"/>
      <c r="H196" s="642"/>
      <c r="I196" s="642"/>
      <c r="J196" s="642"/>
      <c r="K196" s="643"/>
      <c r="L196" s="224"/>
      <c r="M196" s="638">
        <v>330000</v>
      </c>
      <c r="N196" s="639"/>
      <c r="O196" s="644"/>
      <c r="P196" s="638">
        <v>330000</v>
      </c>
      <c r="Q196" s="639"/>
      <c r="R196" s="644"/>
      <c r="S196" s="638">
        <v>47327.96</v>
      </c>
      <c r="T196" s="639"/>
      <c r="U196" s="644"/>
      <c r="V196" s="638">
        <v>0</v>
      </c>
      <c r="W196" s="639"/>
      <c r="X196" s="644"/>
      <c r="Y196" s="638">
        <v>0</v>
      </c>
      <c r="Z196" s="639"/>
      <c r="AA196" s="644"/>
      <c r="AB196" s="638">
        <v>47327.96</v>
      </c>
      <c r="AC196" s="639"/>
      <c r="AD196" s="644"/>
      <c r="AE196" s="638">
        <v>0</v>
      </c>
      <c r="AF196" s="639"/>
      <c r="AG196" s="644"/>
      <c r="AH196" s="638">
        <v>0</v>
      </c>
      <c r="AI196" s="639"/>
      <c r="AJ196" s="640"/>
      <c r="AK196" s="213"/>
      <c r="AL196" s="212" t="s">
        <v>559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 ht="31.2">
      <c r="B197" s="226" t="s">
        <v>435</v>
      </c>
      <c r="C197" s="225" t="s">
        <v>29</v>
      </c>
      <c r="D197" s="641" t="s">
        <v>561</v>
      </c>
      <c r="E197" s="642"/>
      <c r="F197" s="642"/>
      <c r="G197" s="642"/>
      <c r="H197" s="642"/>
      <c r="I197" s="642"/>
      <c r="J197" s="642"/>
      <c r="K197" s="643"/>
      <c r="L197" s="224"/>
      <c r="M197" s="638">
        <v>330000</v>
      </c>
      <c r="N197" s="639"/>
      <c r="O197" s="644"/>
      <c r="P197" s="638">
        <v>330000</v>
      </c>
      <c r="Q197" s="639"/>
      <c r="R197" s="644"/>
      <c r="S197" s="638">
        <v>47327.96</v>
      </c>
      <c r="T197" s="639"/>
      <c r="U197" s="644"/>
      <c r="V197" s="638">
        <v>0</v>
      </c>
      <c r="W197" s="639"/>
      <c r="X197" s="644"/>
      <c r="Y197" s="638">
        <v>0</v>
      </c>
      <c r="Z197" s="639"/>
      <c r="AA197" s="644"/>
      <c r="AB197" s="638">
        <v>47327.96</v>
      </c>
      <c r="AC197" s="639"/>
      <c r="AD197" s="644"/>
      <c r="AE197" s="638">
        <v>0</v>
      </c>
      <c r="AF197" s="639"/>
      <c r="AG197" s="644"/>
      <c r="AH197" s="638">
        <v>0</v>
      </c>
      <c r="AI197" s="639"/>
      <c r="AJ197" s="640"/>
      <c r="AK197" s="213"/>
      <c r="AL197" s="212" t="s">
        <v>562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10" t="s">
        <v>129</v>
      </c>
      <c r="C198" s="92" t="s">
        <v>29</v>
      </c>
      <c r="D198" s="649" t="s">
        <v>292</v>
      </c>
      <c r="E198" s="650"/>
      <c r="F198" s="650"/>
      <c r="G198" s="650"/>
      <c r="H198" s="650"/>
      <c r="I198" s="650"/>
      <c r="J198" s="650"/>
      <c r="K198" s="650"/>
      <c r="L198" s="221"/>
      <c r="M198" s="651">
        <v>330000</v>
      </c>
      <c r="N198" s="652"/>
      <c r="O198" s="653"/>
      <c r="P198" s="651">
        <v>330000</v>
      </c>
      <c r="Q198" s="652"/>
      <c r="R198" s="653"/>
      <c r="S198" s="651">
        <v>47327.96</v>
      </c>
      <c r="T198" s="652"/>
      <c r="U198" s="653"/>
      <c r="V198" s="651">
        <v>0</v>
      </c>
      <c r="W198" s="652"/>
      <c r="X198" s="653"/>
      <c r="Y198" s="651">
        <v>0</v>
      </c>
      <c r="Z198" s="652"/>
      <c r="AA198" s="653"/>
      <c r="AB198" s="645">
        <f>S198+V198+Y198</f>
        <v>47327.96</v>
      </c>
      <c r="AC198" s="646"/>
      <c r="AD198" s="647"/>
      <c r="AE198" s="645">
        <v>282672.03999999998</v>
      </c>
      <c r="AF198" s="646"/>
      <c r="AG198" s="647"/>
      <c r="AH198" s="645">
        <v>282672.03999999998</v>
      </c>
      <c r="AI198" s="646"/>
      <c r="AJ198" s="648"/>
      <c r="AK198" s="34"/>
      <c r="AL198" s="202" t="s">
        <v>292</v>
      </c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2:50" s="68" customFormat="1">
      <c r="B199" s="223"/>
      <c r="C199" s="217" t="s">
        <v>29</v>
      </c>
      <c r="D199" s="584" t="s">
        <v>564</v>
      </c>
      <c r="E199" s="585"/>
      <c r="F199" s="585"/>
      <c r="G199" s="585"/>
      <c r="H199" s="585"/>
      <c r="I199" s="585"/>
      <c r="J199" s="585"/>
      <c r="K199" s="596"/>
      <c r="L199" s="222"/>
      <c r="M199" s="587">
        <v>420500</v>
      </c>
      <c r="N199" s="588"/>
      <c r="O199" s="589"/>
      <c r="P199" s="587">
        <v>420500</v>
      </c>
      <c r="Q199" s="588"/>
      <c r="R199" s="589"/>
      <c r="S199" s="587">
        <v>79705.88</v>
      </c>
      <c r="T199" s="588"/>
      <c r="U199" s="589"/>
      <c r="V199" s="587">
        <v>0</v>
      </c>
      <c r="W199" s="588"/>
      <c r="X199" s="589"/>
      <c r="Y199" s="587">
        <v>0</v>
      </c>
      <c r="Z199" s="588"/>
      <c r="AA199" s="589"/>
      <c r="AB199" s="587">
        <v>79705.88</v>
      </c>
      <c r="AC199" s="588"/>
      <c r="AD199" s="589"/>
      <c r="AE199" s="587">
        <v>0</v>
      </c>
      <c r="AF199" s="588"/>
      <c r="AG199" s="589"/>
      <c r="AH199" s="587">
        <v>0</v>
      </c>
      <c r="AI199" s="588"/>
      <c r="AJ199" s="601"/>
      <c r="AK199" s="213"/>
      <c r="AL199" s="212" t="s">
        <v>563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 ht="31.2">
      <c r="B200" s="226" t="s">
        <v>432</v>
      </c>
      <c r="C200" s="225" t="s">
        <v>29</v>
      </c>
      <c r="D200" s="641" t="s">
        <v>566</v>
      </c>
      <c r="E200" s="642"/>
      <c r="F200" s="642"/>
      <c r="G200" s="642"/>
      <c r="H200" s="642"/>
      <c r="I200" s="642"/>
      <c r="J200" s="642"/>
      <c r="K200" s="643"/>
      <c r="L200" s="224"/>
      <c r="M200" s="638">
        <v>420500</v>
      </c>
      <c r="N200" s="639"/>
      <c r="O200" s="644"/>
      <c r="P200" s="638">
        <v>420500</v>
      </c>
      <c r="Q200" s="639"/>
      <c r="R200" s="644"/>
      <c r="S200" s="638">
        <v>79705.88</v>
      </c>
      <c r="T200" s="639"/>
      <c r="U200" s="644"/>
      <c r="V200" s="638">
        <v>0</v>
      </c>
      <c r="W200" s="639"/>
      <c r="X200" s="644"/>
      <c r="Y200" s="638">
        <v>0</v>
      </c>
      <c r="Z200" s="639"/>
      <c r="AA200" s="644"/>
      <c r="AB200" s="638">
        <v>79705.88</v>
      </c>
      <c r="AC200" s="639"/>
      <c r="AD200" s="644"/>
      <c r="AE200" s="638">
        <v>0</v>
      </c>
      <c r="AF200" s="639"/>
      <c r="AG200" s="644"/>
      <c r="AH200" s="638">
        <v>0</v>
      </c>
      <c r="AI200" s="639"/>
      <c r="AJ200" s="640"/>
      <c r="AK200" s="213"/>
      <c r="AL200" s="212" t="s">
        <v>565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435</v>
      </c>
      <c r="C201" s="225" t="s">
        <v>29</v>
      </c>
      <c r="D201" s="641" t="s">
        <v>568</v>
      </c>
      <c r="E201" s="642"/>
      <c r="F201" s="642"/>
      <c r="G201" s="642"/>
      <c r="H201" s="642"/>
      <c r="I201" s="642"/>
      <c r="J201" s="642"/>
      <c r="K201" s="643"/>
      <c r="L201" s="224"/>
      <c r="M201" s="638">
        <v>420500</v>
      </c>
      <c r="N201" s="639"/>
      <c r="O201" s="644"/>
      <c r="P201" s="638">
        <v>420500</v>
      </c>
      <c r="Q201" s="639"/>
      <c r="R201" s="644"/>
      <c r="S201" s="638">
        <v>79705.88</v>
      </c>
      <c r="T201" s="639"/>
      <c r="U201" s="644"/>
      <c r="V201" s="638">
        <v>0</v>
      </c>
      <c r="W201" s="639"/>
      <c r="X201" s="644"/>
      <c r="Y201" s="638">
        <v>0</v>
      </c>
      <c r="Z201" s="639"/>
      <c r="AA201" s="644"/>
      <c r="AB201" s="638">
        <v>79705.88</v>
      </c>
      <c r="AC201" s="639"/>
      <c r="AD201" s="644"/>
      <c r="AE201" s="638">
        <v>0</v>
      </c>
      <c r="AF201" s="639"/>
      <c r="AG201" s="644"/>
      <c r="AH201" s="638">
        <v>0</v>
      </c>
      <c r="AI201" s="639"/>
      <c r="AJ201" s="640"/>
      <c r="AK201" s="213"/>
      <c r="AL201" s="212" t="s">
        <v>567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>
      <c r="B202" s="210" t="s">
        <v>129</v>
      </c>
      <c r="C202" s="92" t="s">
        <v>29</v>
      </c>
      <c r="D202" s="649" t="s">
        <v>294</v>
      </c>
      <c r="E202" s="650"/>
      <c r="F202" s="650"/>
      <c r="G202" s="650"/>
      <c r="H202" s="650"/>
      <c r="I202" s="650"/>
      <c r="J202" s="650"/>
      <c r="K202" s="650"/>
      <c r="L202" s="221"/>
      <c r="M202" s="651">
        <v>250000</v>
      </c>
      <c r="N202" s="652"/>
      <c r="O202" s="653"/>
      <c r="P202" s="651">
        <v>250000</v>
      </c>
      <c r="Q202" s="652"/>
      <c r="R202" s="653"/>
      <c r="S202" s="651">
        <v>62784.74</v>
      </c>
      <c r="T202" s="652"/>
      <c r="U202" s="653"/>
      <c r="V202" s="651">
        <v>0</v>
      </c>
      <c r="W202" s="652"/>
      <c r="X202" s="653"/>
      <c r="Y202" s="651">
        <v>0</v>
      </c>
      <c r="Z202" s="652"/>
      <c r="AA202" s="653"/>
      <c r="AB202" s="645">
        <f>S202+V202+Y202</f>
        <v>62784.74</v>
      </c>
      <c r="AC202" s="646"/>
      <c r="AD202" s="647"/>
      <c r="AE202" s="645">
        <v>187215.26</v>
      </c>
      <c r="AF202" s="646"/>
      <c r="AG202" s="647"/>
      <c r="AH202" s="645">
        <v>187215.26</v>
      </c>
      <c r="AI202" s="646"/>
      <c r="AJ202" s="648"/>
      <c r="AK202" s="34"/>
      <c r="AL202" s="202" t="s">
        <v>294</v>
      </c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</row>
    <row r="203" spans="2:50" s="68" customFormat="1">
      <c r="B203" s="210" t="s">
        <v>131</v>
      </c>
      <c r="C203" s="92" t="s">
        <v>29</v>
      </c>
      <c r="D203" s="649" t="s">
        <v>295</v>
      </c>
      <c r="E203" s="650"/>
      <c r="F203" s="650"/>
      <c r="G203" s="650"/>
      <c r="H203" s="650"/>
      <c r="I203" s="650"/>
      <c r="J203" s="650"/>
      <c r="K203" s="650"/>
      <c r="L203" s="221"/>
      <c r="M203" s="651">
        <v>170500</v>
      </c>
      <c r="N203" s="652"/>
      <c r="O203" s="653"/>
      <c r="P203" s="651">
        <v>170500</v>
      </c>
      <c r="Q203" s="652"/>
      <c r="R203" s="653"/>
      <c r="S203" s="651">
        <v>16921.14</v>
      </c>
      <c r="T203" s="652"/>
      <c r="U203" s="653"/>
      <c r="V203" s="651">
        <v>0</v>
      </c>
      <c r="W203" s="652"/>
      <c r="X203" s="653"/>
      <c r="Y203" s="651">
        <v>0</v>
      </c>
      <c r="Z203" s="652"/>
      <c r="AA203" s="653"/>
      <c r="AB203" s="645">
        <f>S203+V203+Y203</f>
        <v>16921.14</v>
      </c>
      <c r="AC203" s="646"/>
      <c r="AD203" s="647"/>
      <c r="AE203" s="645">
        <v>153578.85999999999</v>
      </c>
      <c r="AF203" s="646"/>
      <c r="AG203" s="647"/>
      <c r="AH203" s="645">
        <v>153578.85999999999</v>
      </c>
      <c r="AI203" s="646"/>
      <c r="AJ203" s="648"/>
      <c r="AK203" s="34"/>
      <c r="AL203" s="202" t="s">
        <v>295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>
      <c r="B204" s="223"/>
      <c r="C204" s="217" t="s">
        <v>29</v>
      </c>
      <c r="D204" s="584" t="s">
        <v>570</v>
      </c>
      <c r="E204" s="585"/>
      <c r="F204" s="585"/>
      <c r="G204" s="585"/>
      <c r="H204" s="585"/>
      <c r="I204" s="585"/>
      <c r="J204" s="585"/>
      <c r="K204" s="596"/>
      <c r="L204" s="222"/>
      <c r="M204" s="587">
        <v>450000</v>
      </c>
      <c r="N204" s="588"/>
      <c r="O204" s="589"/>
      <c r="P204" s="587">
        <v>450000</v>
      </c>
      <c r="Q204" s="588"/>
      <c r="R204" s="589"/>
      <c r="S204" s="587">
        <v>8000</v>
      </c>
      <c r="T204" s="588"/>
      <c r="U204" s="589"/>
      <c r="V204" s="587">
        <v>0</v>
      </c>
      <c r="W204" s="588"/>
      <c r="X204" s="589"/>
      <c r="Y204" s="587">
        <v>0</v>
      </c>
      <c r="Z204" s="588"/>
      <c r="AA204" s="589"/>
      <c r="AB204" s="587">
        <v>8000</v>
      </c>
      <c r="AC204" s="588"/>
      <c r="AD204" s="589"/>
      <c r="AE204" s="587">
        <v>0</v>
      </c>
      <c r="AF204" s="588"/>
      <c r="AG204" s="589"/>
      <c r="AH204" s="587">
        <v>0</v>
      </c>
      <c r="AI204" s="588"/>
      <c r="AJ204" s="601"/>
      <c r="AK204" s="213"/>
      <c r="AL204" s="212" t="s">
        <v>569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31.2">
      <c r="B205" s="226" t="s">
        <v>432</v>
      </c>
      <c r="C205" s="225" t="s">
        <v>29</v>
      </c>
      <c r="D205" s="641" t="s">
        <v>572</v>
      </c>
      <c r="E205" s="642"/>
      <c r="F205" s="642"/>
      <c r="G205" s="642"/>
      <c r="H205" s="642"/>
      <c r="I205" s="642"/>
      <c r="J205" s="642"/>
      <c r="K205" s="643"/>
      <c r="L205" s="224"/>
      <c r="M205" s="638">
        <v>450000</v>
      </c>
      <c r="N205" s="639"/>
      <c r="O205" s="644"/>
      <c r="P205" s="638">
        <v>450000</v>
      </c>
      <c r="Q205" s="639"/>
      <c r="R205" s="644"/>
      <c r="S205" s="638">
        <v>8000</v>
      </c>
      <c r="T205" s="639"/>
      <c r="U205" s="644"/>
      <c r="V205" s="638">
        <v>0</v>
      </c>
      <c r="W205" s="639"/>
      <c r="X205" s="644"/>
      <c r="Y205" s="638">
        <v>0</v>
      </c>
      <c r="Z205" s="639"/>
      <c r="AA205" s="644"/>
      <c r="AB205" s="638">
        <v>8000</v>
      </c>
      <c r="AC205" s="639"/>
      <c r="AD205" s="644"/>
      <c r="AE205" s="638">
        <v>0</v>
      </c>
      <c r="AF205" s="639"/>
      <c r="AG205" s="644"/>
      <c r="AH205" s="638">
        <v>0</v>
      </c>
      <c r="AI205" s="639"/>
      <c r="AJ205" s="640"/>
      <c r="AK205" s="213"/>
      <c r="AL205" s="212" t="s">
        <v>571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 ht="31.2">
      <c r="B206" s="226" t="s">
        <v>435</v>
      </c>
      <c r="C206" s="225" t="s">
        <v>29</v>
      </c>
      <c r="D206" s="641" t="s">
        <v>574</v>
      </c>
      <c r="E206" s="642"/>
      <c r="F206" s="642"/>
      <c r="G206" s="642"/>
      <c r="H206" s="642"/>
      <c r="I206" s="642"/>
      <c r="J206" s="642"/>
      <c r="K206" s="643"/>
      <c r="L206" s="224"/>
      <c r="M206" s="638">
        <v>450000</v>
      </c>
      <c r="N206" s="639"/>
      <c r="O206" s="644"/>
      <c r="P206" s="638">
        <v>450000</v>
      </c>
      <c r="Q206" s="639"/>
      <c r="R206" s="644"/>
      <c r="S206" s="638">
        <v>8000</v>
      </c>
      <c r="T206" s="639"/>
      <c r="U206" s="644"/>
      <c r="V206" s="638">
        <v>0</v>
      </c>
      <c r="W206" s="639"/>
      <c r="X206" s="644"/>
      <c r="Y206" s="638">
        <v>0</v>
      </c>
      <c r="Z206" s="639"/>
      <c r="AA206" s="644"/>
      <c r="AB206" s="638">
        <v>8000</v>
      </c>
      <c r="AC206" s="639"/>
      <c r="AD206" s="644"/>
      <c r="AE206" s="638">
        <v>0</v>
      </c>
      <c r="AF206" s="639"/>
      <c r="AG206" s="644"/>
      <c r="AH206" s="638">
        <v>0</v>
      </c>
      <c r="AI206" s="639"/>
      <c r="AJ206" s="640"/>
      <c r="AK206" s="213"/>
      <c r="AL206" s="212" t="s">
        <v>573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>
      <c r="B207" s="210" t="s">
        <v>129</v>
      </c>
      <c r="C207" s="92" t="s">
        <v>29</v>
      </c>
      <c r="D207" s="649" t="s">
        <v>297</v>
      </c>
      <c r="E207" s="650"/>
      <c r="F207" s="650"/>
      <c r="G207" s="650"/>
      <c r="H207" s="650"/>
      <c r="I207" s="650"/>
      <c r="J207" s="650"/>
      <c r="K207" s="650"/>
      <c r="L207" s="221"/>
      <c r="M207" s="651">
        <v>450000</v>
      </c>
      <c r="N207" s="652"/>
      <c r="O207" s="653"/>
      <c r="P207" s="651">
        <v>450000</v>
      </c>
      <c r="Q207" s="652"/>
      <c r="R207" s="653"/>
      <c r="S207" s="651">
        <v>8000</v>
      </c>
      <c r="T207" s="652"/>
      <c r="U207" s="653"/>
      <c r="V207" s="651">
        <v>0</v>
      </c>
      <c r="W207" s="652"/>
      <c r="X207" s="653"/>
      <c r="Y207" s="651">
        <v>0</v>
      </c>
      <c r="Z207" s="652"/>
      <c r="AA207" s="653"/>
      <c r="AB207" s="645">
        <f>S207+V207+Y207</f>
        <v>8000</v>
      </c>
      <c r="AC207" s="646"/>
      <c r="AD207" s="647"/>
      <c r="AE207" s="645">
        <v>442000</v>
      </c>
      <c r="AF207" s="646"/>
      <c r="AG207" s="647"/>
      <c r="AH207" s="645">
        <v>442000</v>
      </c>
      <c r="AI207" s="646"/>
      <c r="AJ207" s="648"/>
      <c r="AK207" s="34"/>
      <c r="AL207" s="202" t="s">
        <v>297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3"/>
      <c r="C208" s="217" t="s">
        <v>29</v>
      </c>
      <c r="D208" s="584" t="s">
        <v>576</v>
      </c>
      <c r="E208" s="585"/>
      <c r="F208" s="585"/>
      <c r="G208" s="585"/>
      <c r="H208" s="585"/>
      <c r="I208" s="585"/>
      <c r="J208" s="585"/>
      <c r="K208" s="596"/>
      <c r="L208" s="222"/>
      <c r="M208" s="587">
        <v>250900</v>
      </c>
      <c r="N208" s="588"/>
      <c r="O208" s="589"/>
      <c r="P208" s="587">
        <v>250900</v>
      </c>
      <c r="Q208" s="588"/>
      <c r="R208" s="589"/>
      <c r="S208" s="587">
        <v>43427</v>
      </c>
      <c r="T208" s="588"/>
      <c r="U208" s="589"/>
      <c r="V208" s="587">
        <v>0</v>
      </c>
      <c r="W208" s="588"/>
      <c r="X208" s="589"/>
      <c r="Y208" s="587">
        <v>0</v>
      </c>
      <c r="Z208" s="588"/>
      <c r="AA208" s="589"/>
      <c r="AB208" s="587">
        <v>43427</v>
      </c>
      <c r="AC208" s="588"/>
      <c r="AD208" s="589"/>
      <c r="AE208" s="587">
        <v>0</v>
      </c>
      <c r="AF208" s="588"/>
      <c r="AG208" s="589"/>
      <c r="AH208" s="587">
        <v>0</v>
      </c>
      <c r="AI208" s="588"/>
      <c r="AJ208" s="601"/>
      <c r="AK208" s="213"/>
      <c r="AL208" s="212" t="s">
        <v>575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>
      <c r="B209" s="226" t="s">
        <v>438</v>
      </c>
      <c r="C209" s="225" t="s">
        <v>29</v>
      </c>
      <c r="D209" s="641" t="s">
        <v>578</v>
      </c>
      <c r="E209" s="642"/>
      <c r="F209" s="642"/>
      <c r="G209" s="642"/>
      <c r="H209" s="642"/>
      <c r="I209" s="642"/>
      <c r="J209" s="642"/>
      <c r="K209" s="643"/>
      <c r="L209" s="224"/>
      <c r="M209" s="638">
        <v>250900</v>
      </c>
      <c r="N209" s="639"/>
      <c r="O209" s="644"/>
      <c r="P209" s="638">
        <v>250900</v>
      </c>
      <c r="Q209" s="639"/>
      <c r="R209" s="644"/>
      <c r="S209" s="638">
        <v>43427</v>
      </c>
      <c r="T209" s="639"/>
      <c r="U209" s="644"/>
      <c r="V209" s="638">
        <v>0</v>
      </c>
      <c r="W209" s="639"/>
      <c r="X209" s="644"/>
      <c r="Y209" s="638">
        <v>0</v>
      </c>
      <c r="Z209" s="639"/>
      <c r="AA209" s="644"/>
      <c r="AB209" s="638">
        <v>43427</v>
      </c>
      <c r="AC209" s="639"/>
      <c r="AD209" s="644"/>
      <c r="AE209" s="638">
        <v>0</v>
      </c>
      <c r="AF209" s="639"/>
      <c r="AG209" s="644"/>
      <c r="AH209" s="638">
        <v>0</v>
      </c>
      <c r="AI209" s="639"/>
      <c r="AJ209" s="640"/>
      <c r="AK209" s="213"/>
      <c r="AL209" s="212" t="s">
        <v>577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26" t="s">
        <v>441</v>
      </c>
      <c r="C210" s="225" t="s">
        <v>29</v>
      </c>
      <c r="D210" s="641" t="s">
        <v>580</v>
      </c>
      <c r="E210" s="642"/>
      <c r="F210" s="642"/>
      <c r="G210" s="642"/>
      <c r="H210" s="642"/>
      <c r="I210" s="642"/>
      <c r="J210" s="642"/>
      <c r="K210" s="643"/>
      <c r="L210" s="224"/>
      <c r="M210" s="638">
        <v>250900</v>
      </c>
      <c r="N210" s="639"/>
      <c r="O210" s="644"/>
      <c r="P210" s="638">
        <v>250900</v>
      </c>
      <c r="Q210" s="639"/>
      <c r="R210" s="644"/>
      <c r="S210" s="638">
        <v>43427</v>
      </c>
      <c r="T210" s="639"/>
      <c r="U210" s="644"/>
      <c r="V210" s="638">
        <v>0</v>
      </c>
      <c r="W210" s="639"/>
      <c r="X210" s="644"/>
      <c r="Y210" s="638">
        <v>0</v>
      </c>
      <c r="Z210" s="639"/>
      <c r="AA210" s="644"/>
      <c r="AB210" s="638">
        <v>43427</v>
      </c>
      <c r="AC210" s="639"/>
      <c r="AD210" s="644"/>
      <c r="AE210" s="638">
        <v>0</v>
      </c>
      <c r="AF210" s="639"/>
      <c r="AG210" s="644"/>
      <c r="AH210" s="638">
        <v>0</v>
      </c>
      <c r="AI210" s="639"/>
      <c r="AJ210" s="640"/>
      <c r="AK210" s="213"/>
      <c r="AL210" s="212" t="s">
        <v>579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21">
      <c r="B211" s="210" t="s">
        <v>138</v>
      </c>
      <c r="C211" s="92" t="s">
        <v>29</v>
      </c>
      <c r="D211" s="649" t="s">
        <v>299</v>
      </c>
      <c r="E211" s="650"/>
      <c r="F211" s="650"/>
      <c r="G211" s="650"/>
      <c r="H211" s="650"/>
      <c r="I211" s="650"/>
      <c r="J211" s="650"/>
      <c r="K211" s="650"/>
      <c r="L211" s="221"/>
      <c r="M211" s="651">
        <v>250900</v>
      </c>
      <c r="N211" s="652"/>
      <c r="O211" s="653"/>
      <c r="P211" s="651">
        <v>250900</v>
      </c>
      <c r="Q211" s="652"/>
      <c r="R211" s="653"/>
      <c r="S211" s="651">
        <v>43427</v>
      </c>
      <c r="T211" s="652"/>
      <c r="U211" s="653"/>
      <c r="V211" s="651">
        <v>0</v>
      </c>
      <c r="W211" s="652"/>
      <c r="X211" s="653"/>
      <c r="Y211" s="651">
        <v>0</v>
      </c>
      <c r="Z211" s="652"/>
      <c r="AA211" s="653"/>
      <c r="AB211" s="645">
        <f>S211+V211+Y211</f>
        <v>43427</v>
      </c>
      <c r="AC211" s="646"/>
      <c r="AD211" s="647"/>
      <c r="AE211" s="645">
        <v>207473</v>
      </c>
      <c r="AF211" s="646"/>
      <c r="AG211" s="647"/>
      <c r="AH211" s="645">
        <v>207473</v>
      </c>
      <c r="AI211" s="646"/>
      <c r="AJ211" s="648"/>
      <c r="AK211" s="34"/>
      <c r="AL211" s="202" t="s">
        <v>299</v>
      </c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</row>
    <row r="212" spans="2:50" s="68" customFormat="1">
      <c r="B212" s="223"/>
      <c r="C212" s="217" t="s">
        <v>29</v>
      </c>
      <c r="D212" s="584" t="s">
        <v>582</v>
      </c>
      <c r="E212" s="585"/>
      <c r="F212" s="585"/>
      <c r="G212" s="585"/>
      <c r="H212" s="585"/>
      <c r="I212" s="585"/>
      <c r="J212" s="585"/>
      <c r="K212" s="596"/>
      <c r="L212" s="222"/>
      <c r="M212" s="587">
        <v>27345659.940000001</v>
      </c>
      <c r="N212" s="588"/>
      <c r="O212" s="589"/>
      <c r="P212" s="587">
        <v>27345659.940000001</v>
      </c>
      <c r="Q212" s="588"/>
      <c r="R212" s="589"/>
      <c r="S212" s="587">
        <v>0</v>
      </c>
      <c r="T212" s="588"/>
      <c r="U212" s="589"/>
      <c r="V212" s="587">
        <v>0</v>
      </c>
      <c r="W212" s="588"/>
      <c r="X212" s="589"/>
      <c r="Y212" s="587">
        <v>0</v>
      </c>
      <c r="Z212" s="588"/>
      <c r="AA212" s="589"/>
      <c r="AB212" s="587">
        <v>0</v>
      </c>
      <c r="AC212" s="588"/>
      <c r="AD212" s="589"/>
      <c r="AE212" s="587">
        <v>0</v>
      </c>
      <c r="AF212" s="588"/>
      <c r="AG212" s="589"/>
      <c r="AH212" s="587">
        <v>0</v>
      </c>
      <c r="AI212" s="588"/>
      <c r="AJ212" s="601"/>
      <c r="AK212" s="213"/>
      <c r="AL212" s="212" t="s">
        <v>581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31.2">
      <c r="B213" s="226" t="s">
        <v>583</v>
      </c>
      <c r="C213" s="225" t="s">
        <v>29</v>
      </c>
      <c r="D213" s="641" t="s">
        <v>585</v>
      </c>
      <c r="E213" s="642"/>
      <c r="F213" s="642"/>
      <c r="G213" s="642"/>
      <c r="H213" s="642"/>
      <c r="I213" s="642"/>
      <c r="J213" s="642"/>
      <c r="K213" s="643"/>
      <c r="L213" s="224"/>
      <c r="M213" s="638">
        <v>12554543.16</v>
      </c>
      <c r="N213" s="639"/>
      <c r="O213" s="644"/>
      <c r="P213" s="638">
        <v>12554543.16</v>
      </c>
      <c r="Q213" s="639"/>
      <c r="R213" s="644"/>
      <c r="S213" s="638">
        <v>0</v>
      </c>
      <c r="T213" s="639"/>
      <c r="U213" s="644"/>
      <c r="V213" s="638">
        <v>0</v>
      </c>
      <c r="W213" s="639"/>
      <c r="X213" s="644"/>
      <c r="Y213" s="638">
        <v>0</v>
      </c>
      <c r="Z213" s="639"/>
      <c r="AA213" s="644"/>
      <c r="AB213" s="638">
        <v>0</v>
      </c>
      <c r="AC213" s="639"/>
      <c r="AD213" s="644"/>
      <c r="AE213" s="638">
        <v>0</v>
      </c>
      <c r="AF213" s="639"/>
      <c r="AG213" s="644"/>
      <c r="AH213" s="638">
        <v>0</v>
      </c>
      <c r="AI213" s="639"/>
      <c r="AJ213" s="640"/>
      <c r="AK213" s="213"/>
      <c r="AL213" s="212" t="s">
        <v>584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>
      <c r="B214" s="226" t="s">
        <v>586</v>
      </c>
      <c r="C214" s="225" t="s">
        <v>29</v>
      </c>
      <c r="D214" s="641" t="s">
        <v>588</v>
      </c>
      <c r="E214" s="642"/>
      <c r="F214" s="642"/>
      <c r="G214" s="642"/>
      <c r="H214" s="642"/>
      <c r="I214" s="642"/>
      <c r="J214" s="642"/>
      <c r="K214" s="643"/>
      <c r="L214" s="224"/>
      <c r="M214" s="638">
        <v>12554543.16</v>
      </c>
      <c r="N214" s="639"/>
      <c r="O214" s="644"/>
      <c r="P214" s="638">
        <v>12554543.16</v>
      </c>
      <c r="Q214" s="639"/>
      <c r="R214" s="644"/>
      <c r="S214" s="638">
        <v>0</v>
      </c>
      <c r="T214" s="639"/>
      <c r="U214" s="644"/>
      <c r="V214" s="638">
        <v>0</v>
      </c>
      <c r="W214" s="639"/>
      <c r="X214" s="644"/>
      <c r="Y214" s="638">
        <v>0</v>
      </c>
      <c r="Z214" s="639"/>
      <c r="AA214" s="644"/>
      <c r="AB214" s="638">
        <v>0</v>
      </c>
      <c r="AC214" s="639"/>
      <c r="AD214" s="644"/>
      <c r="AE214" s="638">
        <v>0</v>
      </c>
      <c r="AF214" s="639"/>
      <c r="AG214" s="644"/>
      <c r="AH214" s="638">
        <v>0</v>
      </c>
      <c r="AI214" s="639"/>
      <c r="AJ214" s="640"/>
      <c r="AK214" s="213"/>
      <c r="AL214" s="212" t="s">
        <v>587</v>
      </c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</row>
    <row r="215" spans="2:50" s="68" customFormat="1" ht="41.4">
      <c r="B215" s="210" t="s">
        <v>164</v>
      </c>
      <c r="C215" s="92" t="s">
        <v>29</v>
      </c>
      <c r="D215" s="649" t="s">
        <v>301</v>
      </c>
      <c r="E215" s="650"/>
      <c r="F215" s="650"/>
      <c r="G215" s="650"/>
      <c r="H215" s="650"/>
      <c r="I215" s="650"/>
      <c r="J215" s="650"/>
      <c r="K215" s="650"/>
      <c r="L215" s="221"/>
      <c r="M215" s="651">
        <v>12554543.16</v>
      </c>
      <c r="N215" s="652"/>
      <c r="O215" s="653"/>
      <c r="P215" s="651">
        <v>12554543.16</v>
      </c>
      <c r="Q215" s="652"/>
      <c r="R215" s="653"/>
      <c r="S215" s="651">
        <v>0</v>
      </c>
      <c r="T215" s="652"/>
      <c r="U215" s="653"/>
      <c r="V215" s="651">
        <v>0</v>
      </c>
      <c r="W215" s="652"/>
      <c r="X215" s="653"/>
      <c r="Y215" s="651">
        <v>0</v>
      </c>
      <c r="Z215" s="652"/>
      <c r="AA215" s="653"/>
      <c r="AB215" s="645">
        <f>S215+V215+Y215</f>
        <v>0</v>
      </c>
      <c r="AC215" s="646"/>
      <c r="AD215" s="647"/>
      <c r="AE215" s="645">
        <v>12554543.16</v>
      </c>
      <c r="AF215" s="646"/>
      <c r="AG215" s="647"/>
      <c r="AH215" s="645">
        <v>12554543.16</v>
      </c>
      <c r="AI215" s="646"/>
      <c r="AJ215" s="648"/>
      <c r="AK215" s="34"/>
      <c r="AL215" s="202" t="s">
        <v>301</v>
      </c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  <row r="216" spans="2:50" s="68" customFormat="1">
      <c r="B216" s="226" t="s">
        <v>438</v>
      </c>
      <c r="C216" s="225" t="s">
        <v>29</v>
      </c>
      <c r="D216" s="641" t="s">
        <v>590</v>
      </c>
      <c r="E216" s="642"/>
      <c r="F216" s="642"/>
      <c r="G216" s="642"/>
      <c r="H216" s="642"/>
      <c r="I216" s="642"/>
      <c r="J216" s="642"/>
      <c r="K216" s="643"/>
      <c r="L216" s="224"/>
      <c r="M216" s="638">
        <v>14791116.779999999</v>
      </c>
      <c r="N216" s="639"/>
      <c r="O216" s="644"/>
      <c r="P216" s="638">
        <v>14791116.779999999</v>
      </c>
      <c r="Q216" s="639"/>
      <c r="R216" s="644"/>
      <c r="S216" s="638">
        <v>0</v>
      </c>
      <c r="T216" s="639"/>
      <c r="U216" s="644"/>
      <c r="V216" s="638">
        <v>0</v>
      </c>
      <c r="W216" s="639"/>
      <c r="X216" s="644"/>
      <c r="Y216" s="638">
        <v>0</v>
      </c>
      <c r="Z216" s="639"/>
      <c r="AA216" s="644"/>
      <c r="AB216" s="638">
        <v>0</v>
      </c>
      <c r="AC216" s="639"/>
      <c r="AD216" s="644"/>
      <c r="AE216" s="638">
        <v>0</v>
      </c>
      <c r="AF216" s="639"/>
      <c r="AG216" s="644"/>
      <c r="AH216" s="638">
        <v>0</v>
      </c>
      <c r="AI216" s="639"/>
      <c r="AJ216" s="640"/>
      <c r="AK216" s="213"/>
      <c r="AL216" s="212" t="s">
        <v>589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>
      <c r="B217" s="226" t="s">
        <v>441</v>
      </c>
      <c r="C217" s="225" t="s">
        <v>29</v>
      </c>
      <c r="D217" s="641" t="s">
        <v>592</v>
      </c>
      <c r="E217" s="642"/>
      <c r="F217" s="642"/>
      <c r="G217" s="642"/>
      <c r="H217" s="642"/>
      <c r="I217" s="642"/>
      <c r="J217" s="642"/>
      <c r="K217" s="643"/>
      <c r="L217" s="224"/>
      <c r="M217" s="638">
        <v>14791116.779999999</v>
      </c>
      <c r="N217" s="639"/>
      <c r="O217" s="644"/>
      <c r="P217" s="638">
        <v>14791116.779999999</v>
      </c>
      <c r="Q217" s="639"/>
      <c r="R217" s="644"/>
      <c r="S217" s="638">
        <v>0</v>
      </c>
      <c r="T217" s="639"/>
      <c r="U217" s="644"/>
      <c r="V217" s="638">
        <v>0</v>
      </c>
      <c r="W217" s="639"/>
      <c r="X217" s="644"/>
      <c r="Y217" s="638">
        <v>0</v>
      </c>
      <c r="Z217" s="639"/>
      <c r="AA217" s="644"/>
      <c r="AB217" s="638">
        <v>0</v>
      </c>
      <c r="AC217" s="639"/>
      <c r="AD217" s="644"/>
      <c r="AE217" s="638">
        <v>0</v>
      </c>
      <c r="AF217" s="639"/>
      <c r="AG217" s="644"/>
      <c r="AH217" s="638">
        <v>0</v>
      </c>
      <c r="AI217" s="639"/>
      <c r="AJ217" s="640"/>
      <c r="AK217" s="213"/>
      <c r="AL217" s="212" t="s">
        <v>591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</row>
    <row r="218" spans="2:50" s="68" customFormat="1">
      <c r="B218" s="210" t="s">
        <v>135</v>
      </c>
      <c r="C218" s="92" t="s">
        <v>29</v>
      </c>
      <c r="D218" s="649" t="s">
        <v>302</v>
      </c>
      <c r="E218" s="650"/>
      <c r="F218" s="650"/>
      <c r="G218" s="650"/>
      <c r="H218" s="650"/>
      <c r="I218" s="650"/>
      <c r="J218" s="650"/>
      <c r="K218" s="650"/>
      <c r="L218" s="221"/>
      <c r="M218" s="651">
        <v>14791116.779999999</v>
      </c>
      <c r="N218" s="652"/>
      <c r="O218" s="653"/>
      <c r="P218" s="651">
        <v>14791116.779999999</v>
      </c>
      <c r="Q218" s="652"/>
      <c r="R218" s="653"/>
      <c r="S218" s="651">
        <v>0</v>
      </c>
      <c r="T218" s="652"/>
      <c r="U218" s="653"/>
      <c r="V218" s="651">
        <v>0</v>
      </c>
      <c r="W218" s="652"/>
      <c r="X218" s="653"/>
      <c r="Y218" s="651">
        <v>0</v>
      </c>
      <c r="Z218" s="652"/>
      <c r="AA218" s="653"/>
      <c r="AB218" s="645">
        <f>S218+V218+Y218</f>
        <v>0</v>
      </c>
      <c r="AC218" s="646"/>
      <c r="AD218" s="647"/>
      <c r="AE218" s="645">
        <v>14791116.779999999</v>
      </c>
      <c r="AF218" s="646"/>
      <c r="AG218" s="647"/>
      <c r="AH218" s="645">
        <v>14791116.779999999</v>
      </c>
      <c r="AI218" s="646"/>
      <c r="AJ218" s="648"/>
      <c r="AK218" s="34"/>
      <c r="AL218" s="202" t="s">
        <v>302</v>
      </c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</row>
    <row r="219" spans="2:50" s="68" customFormat="1">
      <c r="B219" s="223"/>
      <c r="C219" s="217" t="s">
        <v>29</v>
      </c>
      <c r="D219" s="584" t="s">
        <v>594</v>
      </c>
      <c r="E219" s="585"/>
      <c r="F219" s="585"/>
      <c r="G219" s="585"/>
      <c r="H219" s="585"/>
      <c r="I219" s="585"/>
      <c r="J219" s="585"/>
      <c r="K219" s="596"/>
      <c r="L219" s="222"/>
      <c r="M219" s="587">
        <v>845742.06</v>
      </c>
      <c r="N219" s="588"/>
      <c r="O219" s="589"/>
      <c r="P219" s="587">
        <v>845742.06</v>
      </c>
      <c r="Q219" s="588"/>
      <c r="R219" s="589"/>
      <c r="S219" s="587">
        <v>0</v>
      </c>
      <c r="T219" s="588"/>
      <c r="U219" s="589"/>
      <c r="V219" s="587">
        <v>0</v>
      </c>
      <c r="W219" s="588"/>
      <c r="X219" s="589"/>
      <c r="Y219" s="587">
        <v>0</v>
      </c>
      <c r="Z219" s="588"/>
      <c r="AA219" s="589"/>
      <c r="AB219" s="587">
        <v>0</v>
      </c>
      <c r="AC219" s="588"/>
      <c r="AD219" s="589"/>
      <c r="AE219" s="587">
        <v>0</v>
      </c>
      <c r="AF219" s="588"/>
      <c r="AG219" s="589"/>
      <c r="AH219" s="587">
        <v>0</v>
      </c>
      <c r="AI219" s="588"/>
      <c r="AJ219" s="601"/>
      <c r="AK219" s="213"/>
      <c r="AL219" s="212" t="s">
        <v>593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31.2">
      <c r="B220" s="226" t="s">
        <v>583</v>
      </c>
      <c r="C220" s="225" t="s">
        <v>29</v>
      </c>
      <c r="D220" s="641" t="s">
        <v>596</v>
      </c>
      <c r="E220" s="642"/>
      <c r="F220" s="642"/>
      <c r="G220" s="642"/>
      <c r="H220" s="642"/>
      <c r="I220" s="642"/>
      <c r="J220" s="642"/>
      <c r="K220" s="643"/>
      <c r="L220" s="224"/>
      <c r="M220" s="638">
        <v>388284.84</v>
      </c>
      <c r="N220" s="639"/>
      <c r="O220" s="644"/>
      <c r="P220" s="638">
        <v>388284.84</v>
      </c>
      <c r="Q220" s="639"/>
      <c r="R220" s="644"/>
      <c r="S220" s="638">
        <v>0</v>
      </c>
      <c r="T220" s="639"/>
      <c r="U220" s="644"/>
      <c r="V220" s="638">
        <v>0</v>
      </c>
      <c r="W220" s="639"/>
      <c r="X220" s="644"/>
      <c r="Y220" s="638">
        <v>0</v>
      </c>
      <c r="Z220" s="639"/>
      <c r="AA220" s="644"/>
      <c r="AB220" s="638">
        <v>0</v>
      </c>
      <c r="AC220" s="639"/>
      <c r="AD220" s="644"/>
      <c r="AE220" s="638">
        <v>0</v>
      </c>
      <c r="AF220" s="639"/>
      <c r="AG220" s="644"/>
      <c r="AH220" s="638">
        <v>0</v>
      </c>
      <c r="AI220" s="639"/>
      <c r="AJ220" s="640"/>
      <c r="AK220" s="213"/>
      <c r="AL220" s="212" t="s">
        <v>595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26" t="s">
        <v>586</v>
      </c>
      <c r="C221" s="225" t="s">
        <v>29</v>
      </c>
      <c r="D221" s="641" t="s">
        <v>598</v>
      </c>
      <c r="E221" s="642"/>
      <c r="F221" s="642"/>
      <c r="G221" s="642"/>
      <c r="H221" s="642"/>
      <c r="I221" s="642"/>
      <c r="J221" s="642"/>
      <c r="K221" s="643"/>
      <c r="L221" s="224"/>
      <c r="M221" s="638">
        <v>388284.84</v>
      </c>
      <c r="N221" s="639"/>
      <c r="O221" s="644"/>
      <c r="P221" s="638">
        <v>388284.84</v>
      </c>
      <c r="Q221" s="639"/>
      <c r="R221" s="644"/>
      <c r="S221" s="638">
        <v>0</v>
      </c>
      <c r="T221" s="639"/>
      <c r="U221" s="644"/>
      <c r="V221" s="638">
        <v>0</v>
      </c>
      <c r="W221" s="639"/>
      <c r="X221" s="644"/>
      <c r="Y221" s="638">
        <v>0</v>
      </c>
      <c r="Z221" s="639"/>
      <c r="AA221" s="644"/>
      <c r="AB221" s="638">
        <v>0</v>
      </c>
      <c r="AC221" s="639"/>
      <c r="AD221" s="644"/>
      <c r="AE221" s="638">
        <v>0</v>
      </c>
      <c r="AF221" s="639"/>
      <c r="AG221" s="644"/>
      <c r="AH221" s="638">
        <v>0</v>
      </c>
      <c r="AI221" s="639"/>
      <c r="AJ221" s="640"/>
      <c r="AK221" s="213"/>
      <c r="AL221" s="212" t="s">
        <v>597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</row>
    <row r="222" spans="2:50" s="68" customFormat="1" ht="41.4">
      <c r="B222" s="210" t="s">
        <v>164</v>
      </c>
      <c r="C222" s="92" t="s">
        <v>29</v>
      </c>
      <c r="D222" s="649" t="s">
        <v>304</v>
      </c>
      <c r="E222" s="650"/>
      <c r="F222" s="650"/>
      <c r="G222" s="650"/>
      <c r="H222" s="650"/>
      <c r="I222" s="650"/>
      <c r="J222" s="650"/>
      <c r="K222" s="650"/>
      <c r="L222" s="221"/>
      <c r="M222" s="651">
        <v>388284.84</v>
      </c>
      <c r="N222" s="652"/>
      <c r="O222" s="653"/>
      <c r="P222" s="651">
        <v>388284.84</v>
      </c>
      <c r="Q222" s="652"/>
      <c r="R222" s="653"/>
      <c r="S222" s="651">
        <v>0</v>
      </c>
      <c r="T222" s="652"/>
      <c r="U222" s="653"/>
      <c r="V222" s="651">
        <v>0</v>
      </c>
      <c r="W222" s="652"/>
      <c r="X222" s="653"/>
      <c r="Y222" s="651">
        <v>0</v>
      </c>
      <c r="Z222" s="652"/>
      <c r="AA222" s="653"/>
      <c r="AB222" s="645">
        <f>S222+V222+Y222</f>
        <v>0</v>
      </c>
      <c r="AC222" s="646"/>
      <c r="AD222" s="647"/>
      <c r="AE222" s="645">
        <v>388284.84</v>
      </c>
      <c r="AF222" s="646"/>
      <c r="AG222" s="647"/>
      <c r="AH222" s="645">
        <v>388284.84</v>
      </c>
      <c r="AI222" s="646"/>
      <c r="AJ222" s="648"/>
      <c r="AK222" s="34"/>
      <c r="AL222" s="202" t="s">
        <v>304</v>
      </c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2:50" s="68" customFormat="1">
      <c r="B223" s="226" t="s">
        <v>438</v>
      </c>
      <c r="C223" s="225" t="s">
        <v>29</v>
      </c>
      <c r="D223" s="641" t="s">
        <v>600</v>
      </c>
      <c r="E223" s="642"/>
      <c r="F223" s="642"/>
      <c r="G223" s="642"/>
      <c r="H223" s="642"/>
      <c r="I223" s="642"/>
      <c r="J223" s="642"/>
      <c r="K223" s="643"/>
      <c r="L223" s="224"/>
      <c r="M223" s="638">
        <v>457457.22</v>
      </c>
      <c r="N223" s="639"/>
      <c r="O223" s="644"/>
      <c r="P223" s="638">
        <v>457457.22</v>
      </c>
      <c r="Q223" s="639"/>
      <c r="R223" s="644"/>
      <c r="S223" s="638">
        <v>0</v>
      </c>
      <c r="T223" s="639"/>
      <c r="U223" s="644"/>
      <c r="V223" s="638">
        <v>0</v>
      </c>
      <c r="W223" s="639"/>
      <c r="X223" s="644"/>
      <c r="Y223" s="638">
        <v>0</v>
      </c>
      <c r="Z223" s="639"/>
      <c r="AA223" s="644"/>
      <c r="AB223" s="638">
        <v>0</v>
      </c>
      <c r="AC223" s="639"/>
      <c r="AD223" s="644"/>
      <c r="AE223" s="638">
        <v>0</v>
      </c>
      <c r="AF223" s="639"/>
      <c r="AG223" s="644"/>
      <c r="AH223" s="638">
        <v>0</v>
      </c>
      <c r="AI223" s="639"/>
      <c r="AJ223" s="640"/>
      <c r="AK223" s="213"/>
      <c r="AL223" s="212" t="s">
        <v>599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>
      <c r="B224" s="226" t="s">
        <v>441</v>
      </c>
      <c r="C224" s="225" t="s">
        <v>29</v>
      </c>
      <c r="D224" s="641" t="s">
        <v>602</v>
      </c>
      <c r="E224" s="642"/>
      <c r="F224" s="642"/>
      <c r="G224" s="642"/>
      <c r="H224" s="642"/>
      <c r="I224" s="642"/>
      <c r="J224" s="642"/>
      <c r="K224" s="643"/>
      <c r="L224" s="224"/>
      <c r="M224" s="638">
        <v>457457.22</v>
      </c>
      <c r="N224" s="639"/>
      <c r="O224" s="644"/>
      <c r="P224" s="638">
        <v>457457.22</v>
      </c>
      <c r="Q224" s="639"/>
      <c r="R224" s="644"/>
      <c r="S224" s="638">
        <v>0</v>
      </c>
      <c r="T224" s="639"/>
      <c r="U224" s="644"/>
      <c r="V224" s="638">
        <v>0</v>
      </c>
      <c r="W224" s="639"/>
      <c r="X224" s="644"/>
      <c r="Y224" s="638">
        <v>0</v>
      </c>
      <c r="Z224" s="639"/>
      <c r="AA224" s="644"/>
      <c r="AB224" s="638">
        <v>0</v>
      </c>
      <c r="AC224" s="639"/>
      <c r="AD224" s="644"/>
      <c r="AE224" s="638">
        <v>0</v>
      </c>
      <c r="AF224" s="639"/>
      <c r="AG224" s="644"/>
      <c r="AH224" s="638">
        <v>0</v>
      </c>
      <c r="AI224" s="639"/>
      <c r="AJ224" s="640"/>
      <c r="AK224" s="213"/>
      <c r="AL224" s="212" t="s">
        <v>601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>
      <c r="B225" s="210" t="s">
        <v>135</v>
      </c>
      <c r="C225" s="92" t="s">
        <v>29</v>
      </c>
      <c r="D225" s="649" t="s">
        <v>305</v>
      </c>
      <c r="E225" s="650"/>
      <c r="F225" s="650"/>
      <c r="G225" s="650"/>
      <c r="H225" s="650"/>
      <c r="I225" s="650"/>
      <c r="J225" s="650"/>
      <c r="K225" s="650"/>
      <c r="L225" s="221"/>
      <c r="M225" s="651">
        <v>457457.22</v>
      </c>
      <c r="N225" s="652"/>
      <c r="O225" s="653"/>
      <c r="P225" s="651">
        <v>457457.22</v>
      </c>
      <c r="Q225" s="652"/>
      <c r="R225" s="653"/>
      <c r="S225" s="651">
        <v>0</v>
      </c>
      <c r="T225" s="652"/>
      <c r="U225" s="653"/>
      <c r="V225" s="651">
        <v>0</v>
      </c>
      <c r="W225" s="652"/>
      <c r="X225" s="653"/>
      <c r="Y225" s="651">
        <v>0</v>
      </c>
      <c r="Z225" s="652"/>
      <c r="AA225" s="653"/>
      <c r="AB225" s="645">
        <f>S225+V225+Y225</f>
        <v>0</v>
      </c>
      <c r="AC225" s="646"/>
      <c r="AD225" s="647"/>
      <c r="AE225" s="645">
        <v>457457.22</v>
      </c>
      <c r="AF225" s="646"/>
      <c r="AG225" s="647"/>
      <c r="AH225" s="645">
        <v>457457.22</v>
      </c>
      <c r="AI225" s="646"/>
      <c r="AJ225" s="648"/>
      <c r="AK225" s="34"/>
      <c r="AL225" s="202" t="s">
        <v>305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84" t="s">
        <v>604</v>
      </c>
      <c r="E226" s="585"/>
      <c r="F226" s="585"/>
      <c r="G226" s="585"/>
      <c r="H226" s="585"/>
      <c r="I226" s="585"/>
      <c r="J226" s="585"/>
      <c r="K226" s="596"/>
      <c r="L226" s="222"/>
      <c r="M226" s="587">
        <v>5000000</v>
      </c>
      <c r="N226" s="588"/>
      <c r="O226" s="589"/>
      <c r="P226" s="587">
        <v>5000000</v>
      </c>
      <c r="Q226" s="588"/>
      <c r="R226" s="589"/>
      <c r="S226" s="587">
        <v>0</v>
      </c>
      <c r="T226" s="588"/>
      <c r="U226" s="589"/>
      <c r="V226" s="587">
        <v>0</v>
      </c>
      <c r="W226" s="588"/>
      <c r="X226" s="589"/>
      <c r="Y226" s="587">
        <v>0</v>
      </c>
      <c r="Z226" s="588"/>
      <c r="AA226" s="589"/>
      <c r="AB226" s="587">
        <v>0</v>
      </c>
      <c r="AC226" s="588"/>
      <c r="AD226" s="589"/>
      <c r="AE226" s="587">
        <v>0</v>
      </c>
      <c r="AF226" s="588"/>
      <c r="AG226" s="589"/>
      <c r="AH226" s="587">
        <v>0</v>
      </c>
      <c r="AI226" s="588"/>
      <c r="AJ226" s="601"/>
      <c r="AK226" s="213"/>
      <c r="AL226" s="212" t="s">
        <v>603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583</v>
      </c>
      <c r="C227" s="225" t="s">
        <v>29</v>
      </c>
      <c r="D227" s="641" t="s">
        <v>606</v>
      </c>
      <c r="E227" s="642"/>
      <c r="F227" s="642"/>
      <c r="G227" s="642"/>
      <c r="H227" s="642"/>
      <c r="I227" s="642"/>
      <c r="J227" s="642"/>
      <c r="K227" s="643"/>
      <c r="L227" s="224"/>
      <c r="M227" s="638">
        <v>2500000</v>
      </c>
      <c r="N227" s="639"/>
      <c r="O227" s="644"/>
      <c r="P227" s="638">
        <v>2500000</v>
      </c>
      <c r="Q227" s="639"/>
      <c r="R227" s="644"/>
      <c r="S227" s="638">
        <v>0</v>
      </c>
      <c r="T227" s="639"/>
      <c r="U227" s="644"/>
      <c r="V227" s="638">
        <v>0</v>
      </c>
      <c r="W227" s="639"/>
      <c r="X227" s="644"/>
      <c r="Y227" s="638">
        <v>0</v>
      </c>
      <c r="Z227" s="639"/>
      <c r="AA227" s="644"/>
      <c r="AB227" s="638">
        <v>0</v>
      </c>
      <c r="AC227" s="639"/>
      <c r="AD227" s="644"/>
      <c r="AE227" s="638">
        <v>0</v>
      </c>
      <c r="AF227" s="639"/>
      <c r="AG227" s="644"/>
      <c r="AH227" s="638">
        <v>0</v>
      </c>
      <c r="AI227" s="639"/>
      <c r="AJ227" s="640"/>
      <c r="AK227" s="213"/>
      <c r="AL227" s="212" t="s">
        <v>605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586</v>
      </c>
      <c r="C228" s="225" t="s">
        <v>29</v>
      </c>
      <c r="D228" s="641" t="s">
        <v>608</v>
      </c>
      <c r="E228" s="642"/>
      <c r="F228" s="642"/>
      <c r="G228" s="642"/>
      <c r="H228" s="642"/>
      <c r="I228" s="642"/>
      <c r="J228" s="642"/>
      <c r="K228" s="643"/>
      <c r="L228" s="224"/>
      <c r="M228" s="638">
        <v>2500000</v>
      </c>
      <c r="N228" s="639"/>
      <c r="O228" s="644"/>
      <c r="P228" s="638">
        <v>2500000</v>
      </c>
      <c r="Q228" s="639"/>
      <c r="R228" s="644"/>
      <c r="S228" s="638">
        <v>0</v>
      </c>
      <c r="T228" s="639"/>
      <c r="U228" s="644"/>
      <c r="V228" s="638">
        <v>0</v>
      </c>
      <c r="W228" s="639"/>
      <c r="X228" s="644"/>
      <c r="Y228" s="638">
        <v>0</v>
      </c>
      <c r="Z228" s="639"/>
      <c r="AA228" s="644"/>
      <c r="AB228" s="638">
        <v>0</v>
      </c>
      <c r="AC228" s="639"/>
      <c r="AD228" s="644"/>
      <c r="AE228" s="638">
        <v>0</v>
      </c>
      <c r="AF228" s="639"/>
      <c r="AG228" s="644"/>
      <c r="AH228" s="638">
        <v>0</v>
      </c>
      <c r="AI228" s="639"/>
      <c r="AJ228" s="640"/>
      <c r="AK228" s="213"/>
      <c r="AL228" s="212" t="s">
        <v>607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41.4">
      <c r="B229" s="210" t="s">
        <v>164</v>
      </c>
      <c r="C229" s="92" t="s">
        <v>29</v>
      </c>
      <c r="D229" s="649" t="s">
        <v>307</v>
      </c>
      <c r="E229" s="650"/>
      <c r="F229" s="650"/>
      <c r="G229" s="650"/>
      <c r="H229" s="650"/>
      <c r="I229" s="650"/>
      <c r="J229" s="650"/>
      <c r="K229" s="650"/>
      <c r="L229" s="221"/>
      <c r="M229" s="651">
        <v>2500000</v>
      </c>
      <c r="N229" s="652"/>
      <c r="O229" s="653"/>
      <c r="P229" s="651">
        <v>2500000</v>
      </c>
      <c r="Q229" s="652"/>
      <c r="R229" s="653"/>
      <c r="S229" s="651">
        <v>0</v>
      </c>
      <c r="T229" s="652"/>
      <c r="U229" s="653"/>
      <c r="V229" s="651">
        <v>0</v>
      </c>
      <c r="W229" s="652"/>
      <c r="X229" s="653"/>
      <c r="Y229" s="651">
        <v>0</v>
      </c>
      <c r="Z229" s="652"/>
      <c r="AA229" s="653"/>
      <c r="AB229" s="645">
        <f>S229+V229+Y229</f>
        <v>0</v>
      </c>
      <c r="AC229" s="646"/>
      <c r="AD229" s="647"/>
      <c r="AE229" s="645">
        <v>2500000</v>
      </c>
      <c r="AF229" s="646"/>
      <c r="AG229" s="647"/>
      <c r="AH229" s="645">
        <v>2500000</v>
      </c>
      <c r="AI229" s="646"/>
      <c r="AJ229" s="648"/>
      <c r="AK229" s="34"/>
      <c r="AL229" s="202" t="s">
        <v>307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6" t="s">
        <v>438</v>
      </c>
      <c r="C230" s="225" t="s">
        <v>29</v>
      </c>
      <c r="D230" s="641" t="s">
        <v>610</v>
      </c>
      <c r="E230" s="642"/>
      <c r="F230" s="642"/>
      <c r="G230" s="642"/>
      <c r="H230" s="642"/>
      <c r="I230" s="642"/>
      <c r="J230" s="642"/>
      <c r="K230" s="643"/>
      <c r="L230" s="224"/>
      <c r="M230" s="638">
        <v>2500000</v>
      </c>
      <c r="N230" s="639"/>
      <c r="O230" s="644"/>
      <c r="P230" s="638">
        <v>2500000</v>
      </c>
      <c r="Q230" s="639"/>
      <c r="R230" s="644"/>
      <c r="S230" s="638">
        <v>0</v>
      </c>
      <c r="T230" s="639"/>
      <c r="U230" s="644"/>
      <c r="V230" s="638">
        <v>0</v>
      </c>
      <c r="W230" s="639"/>
      <c r="X230" s="644"/>
      <c r="Y230" s="638">
        <v>0</v>
      </c>
      <c r="Z230" s="639"/>
      <c r="AA230" s="644"/>
      <c r="AB230" s="638">
        <v>0</v>
      </c>
      <c r="AC230" s="639"/>
      <c r="AD230" s="644"/>
      <c r="AE230" s="638">
        <v>0</v>
      </c>
      <c r="AF230" s="639"/>
      <c r="AG230" s="644"/>
      <c r="AH230" s="638">
        <v>0</v>
      </c>
      <c r="AI230" s="639"/>
      <c r="AJ230" s="640"/>
      <c r="AK230" s="213"/>
      <c r="AL230" s="212" t="s">
        <v>609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>
      <c r="B231" s="226" t="s">
        <v>441</v>
      </c>
      <c r="C231" s="225" t="s">
        <v>29</v>
      </c>
      <c r="D231" s="641" t="s">
        <v>612</v>
      </c>
      <c r="E231" s="642"/>
      <c r="F231" s="642"/>
      <c r="G231" s="642"/>
      <c r="H231" s="642"/>
      <c r="I231" s="642"/>
      <c r="J231" s="642"/>
      <c r="K231" s="643"/>
      <c r="L231" s="224"/>
      <c r="M231" s="638">
        <v>2500000</v>
      </c>
      <c r="N231" s="639"/>
      <c r="O231" s="644"/>
      <c r="P231" s="638">
        <v>2500000</v>
      </c>
      <c r="Q231" s="639"/>
      <c r="R231" s="644"/>
      <c r="S231" s="638">
        <v>0</v>
      </c>
      <c r="T231" s="639"/>
      <c r="U231" s="644"/>
      <c r="V231" s="638">
        <v>0</v>
      </c>
      <c r="W231" s="639"/>
      <c r="X231" s="644"/>
      <c r="Y231" s="638">
        <v>0</v>
      </c>
      <c r="Z231" s="639"/>
      <c r="AA231" s="644"/>
      <c r="AB231" s="638">
        <v>0</v>
      </c>
      <c r="AC231" s="639"/>
      <c r="AD231" s="644"/>
      <c r="AE231" s="638">
        <v>0</v>
      </c>
      <c r="AF231" s="639"/>
      <c r="AG231" s="644"/>
      <c r="AH231" s="638">
        <v>0</v>
      </c>
      <c r="AI231" s="639"/>
      <c r="AJ231" s="640"/>
      <c r="AK231" s="213"/>
      <c r="AL231" s="212" t="s">
        <v>611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10" t="s">
        <v>135</v>
      </c>
      <c r="C232" s="92" t="s">
        <v>29</v>
      </c>
      <c r="D232" s="649" t="s">
        <v>308</v>
      </c>
      <c r="E232" s="650"/>
      <c r="F232" s="650"/>
      <c r="G232" s="650"/>
      <c r="H232" s="650"/>
      <c r="I232" s="650"/>
      <c r="J232" s="650"/>
      <c r="K232" s="650"/>
      <c r="L232" s="221"/>
      <c r="M232" s="651">
        <v>2500000</v>
      </c>
      <c r="N232" s="652"/>
      <c r="O232" s="653"/>
      <c r="P232" s="651">
        <v>2500000</v>
      </c>
      <c r="Q232" s="652"/>
      <c r="R232" s="653"/>
      <c r="S232" s="651">
        <v>0</v>
      </c>
      <c r="T232" s="652"/>
      <c r="U232" s="653"/>
      <c r="V232" s="651">
        <v>0</v>
      </c>
      <c r="W232" s="652"/>
      <c r="X232" s="653"/>
      <c r="Y232" s="651">
        <v>0</v>
      </c>
      <c r="Z232" s="652"/>
      <c r="AA232" s="653"/>
      <c r="AB232" s="645">
        <f>S232+V232+Y232</f>
        <v>0</v>
      </c>
      <c r="AC232" s="646"/>
      <c r="AD232" s="647"/>
      <c r="AE232" s="645">
        <v>2500000</v>
      </c>
      <c r="AF232" s="646"/>
      <c r="AG232" s="647"/>
      <c r="AH232" s="645">
        <v>2500000</v>
      </c>
      <c r="AI232" s="646"/>
      <c r="AJ232" s="648"/>
      <c r="AK232" s="34"/>
      <c r="AL232" s="202" t="s">
        <v>308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spans="2:50" s="68" customFormat="1">
      <c r="B233" s="223" t="s">
        <v>613</v>
      </c>
      <c r="C233" s="217" t="s">
        <v>29</v>
      </c>
      <c r="D233" s="584" t="s">
        <v>615</v>
      </c>
      <c r="E233" s="585"/>
      <c r="F233" s="585"/>
      <c r="G233" s="585"/>
      <c r="H233" s="585"/>
      <c r="I233" s="585"/>
      <c r="J233" s="585"/>
      <c r="K233" s="596"/>
      <c r="L233" s="222"/>
      <c r="M233" s="587">
        <v>14257800</v>
      </c>
      <c r="N233" s="588"/>
      <c r="O233" s="589"/>
      <c r="P233" s="587">
        <v>14257800</v>
      </c>
      <c r="Q233" s="588"/>
      <c r="R233" s="589"/>
      <c r="S233" s="587">
        <v>220715</v>
      </c>
      <c r="T233" s="588"/>
      <c r="U233" s="589"/>
      <c r="V233" s="587">
        <v>0</v>
      </c>
      <c r="W233" s="588"/>
      <c r="X233" s="589"/>
      <c r="Y233" s="587">
        <v>0</v>
      </c>
      <c r="Z233" s="588"/>
      <c r="AA233" s="589"/>
      <c r="AB233" s="587">
        <v>220715</v>
      </c>
      <c r="AC233" s="588"/>
      <c r="AD233" s="589"/>
      <c r="AE233" s="587">
        <v>0</v>
      </c>
      <c r="AF233" s="588"/>
      <c r="AG233" s="589"/>
      <c r="AH233" s="587">
        <v>0</v>
      </c>
      <c r="AI233" s="588"/>
      <c r="AJ233" s="601"/>
      <c r="AK233" s="213"/>
      <c r="AL233" s="212" t="s">
        <v>614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>
      <c r="B234" s="223"/>
      <c r="C234" s="217" t="s">
        <v>29</v>
      </c>
      <c r="D234" s="584" t="s">
        <v>617</v>
      </c>
      <c r="E234" s="585"/>
      <c r="F234" s="585"/>
      <c r="G234" s="585"/>
      <c r="H234" s="585"/>
      <c r="I234" s="585"/>
      <c r="J234" s="585"/>
      <c r="K234" s="596"/>
      <c r="L234" s="222"/>
      <c r="M234" s="587">
        <v>8373800</v>
      </c>
      <c r="N234" s="588"/>
      <c r="O234" s="589"/>
      <c r="P234" s="587">
        <v>8373800</v>
      </c>
      <c r="Q234" s="588"/>
      <c r="R234" s="589"/>
      <c r="S234" s="587">
        <v>0</v>
      </c>
      <c r="T234" s="588"/>
      <c r="U234" s="589"/>
      <c r="V234" s="587">
        <v>0</v>
      </c>
      <c r="W234" s="588"/>
      <c r="X234" s="589"/>
      <c r="Y234" s="587">
        <v>0</v>
      </c>
      <c r="Z234" s="588"/>
      <c r="AA234" s="589"/>
      <c r="AB234" s="587">
        <v>0</v>
      </c>
      <c r="AC234" s="588"/>
      <c r="AD234" s="589"/>
      <c r="AE234" s="587">
        <v>0</v>
      </c>
      <c r="AF234" s="588"/>
      <c r="AG234" s="589"/>
      <c r="AH234" s="587">
        <v>0</v>
      </c>
      <c r="AI234" s="588"/>
      <c r="AJ234" s="601"/>
      <c r="AK234" s="213"/>
      <c r="AL234" s="212" t="s">
        <v>616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 ht="31.2">
      <c r="B235" s="226" t="s">
        <v>432</v>
      </c>
      <c r="C235" s="225" t="s">
        <v>29</v>
      </c>
      <c r="D235" s="641" t="s">
        <v>619</v>
      </c>
      <c r="E235" s="642"/>
      <c r="F235" s="642"/>
      <c r="G235" s="642"/>
      <c r="H235" s="642"/>
      <c r="I235" s="642"/>
      <c r="J235" s="642"/>
      <c r="K235" s="643"/>
      <c r="L235" s="224"/>
      <c r="M235" s="638">
        <v>8373800</v>
      </c>
      <c r="N235" s="639"/>
      <c r="O235" s="644"/>
      <c r="P235" s="638">
        <v>8373800</v>
      </c>
      <c r="Q235" s="639"/>
      <c r="R235" s="644"/>
      <c r="S235" s="638">
        <v>0</v>
      </c>
      <c r="T235" s="639"/>
      <c r="U235" s="644"/>
      <c r="V235" s="638">
        <v>0</v>
      </c>
      <c r="W235" s="639"/>
      <c r="X235" s="644"/>
      <c r="Y235" s="638">
        <v>0</v>
      </c>
      <c r="Z235" s="639"/>
      <c r="AA235" s="644"/>
      <c r="AB235" s="638">
        <v>0</v>
      </c>
      <c r="AC235" s="639"/>
      <c r="AD235" s="644"/>
      <c r="AE235" s="638">
        <v>0</v>
      </c>
      <c r="AF235" s="639"/>
      <c r="AG235" s="644"/>
      <c r="AH235" s="638">
        <v>0</v>
      </c>
      <c r="AI235" s="639"/>
      <c r="AJ235" s="640"/>
      <c r="AK235" s="213"/>
      <c r="AL235" s="212" t="s">
        <v>618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31.2">
      <c r="B236" s="226" t="s">
        <v>435</v>
      </c>
      <c r="C236" s="225" t="s">
        <v>29</v>
      </c>
      <c r="D236" s="641" t="s">
        <v>621</v>
      </c>
      <c r="E236" s="642"/>
      <c r="F236" s="642"/>
      <c r="G236" s="642"/>
      <c r="H236" s="642"/>
      <c r="I236" s="642"/>
      <c r="J236" s="642"/>
      <c r="K236" s="643"/>
      <c r="L236" s="224"/>
      <c r="M236" s="638">
        <v>8373800</v>
      </c>
      <c r="N236" s="639"/>
      <c r="O236" s="644"/>
      <c r="P236" s="638">
        <v>8373800</v>
      </c>
      <c r="Q236" s="639"/>
      <c r="R236" s="644"/>
      <c r="S236" s="638">
        <v>0</v>
      </c>
      <c r="T236" s="639"/>
      <c r="U236" s="644"/>
      <c r="V236" s="638">
        <v>0</v>
      </c>
      <c r="W236" s="639"/>
      <c r="X236" s="644"/>
      <c r="Y236" s="638">
        <v>0</v>
      </c>
      <c r="Z236" s="639"/>
      <c r="AA236" s="644"/>
      <c r="AB236" s="638">
        <v>0</v>
      </c>
      <c r="AC236" s="639"/>
      <c r="AD236" s="644"/>
      <c r="AE236" s="638">
        <v>0</v>
      </c>
      <c r="AF236" s="639"/>
      <c r="AG236" s="644"/>
      <c r="AH236" s="638">
        <v>0</v>
      </c>
      <c r="AI236" s="639"/>
      <c r="AJ236" s="640"/>
      <c r="AK236" s="213"/>
      <c r="AL236" s="212" t="s">
        <v>620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</row>
    <row r="237" spans="2:50" s="68" customFormat="1">
      <c r="B237" s="210" t="s">
        <v>129</v>
      </c>
      <c r="C237" s="92" t="s">
        <v>29</v>
      </c>
      <c r="D237" s="649" t="s">
        <v>310</v>
      </c>
      <c r="E237" s="650"/>
      <c r="F237" s="650"/>
      <c r="G237" s="650"/>
      <c r="H237" s="650"/>
      <c r="I237" s="650"/>
      <c r="J237" s="650"/>
      <c r="K237" s="650"/>
      <c r="L237" s="221"/>
      <c r="M237" s="651">
        <v>8373800</v>
      </c>
      <c r="N237" s="652"/>
      <c r="O237" s="653"/>
      <c r="P237" s="651">
        <v>8373800</v>
      </c>
      <c r="Q237" s="652"/>
      <c r="R237" s="653"/>
      <c r="S237" s="651">
        <v>0</v>
      </c>
      <c r="T237" s="652"/>
      <c r="U237" s="653"/>
      <c r="V237" s="651">
        <v>0</v>
      </c>
      <c r="W237" s="652"/>
      <c r="X237" s="653"/>
      <c r="Y237" s="651">
        <v>0</v>
      </c>
      <c r="Z237" s="652"/>
      <c r="AA237" s="653"/>
      <c r="AB237" s="645">
        <f>S237+V237+Y237</f>
        <v>0</v>
      </c>
      <c r="AC237" s="646"/>
      <c r="AD237" s="647"/>
      <c r="AE237" s="645">
        <v>8373800</v>
      </c>
      <c r="AF237" s="646"/>
      <c r="AG237" s="647"/>
      <c r="AH237" s="645">
        <v>8373800</v>
      </c>
      <c r="AI237" s="646"/>
      <c r="AJ237" s="648"/>
      <c r="AK237" s="34"/>
      <c r="AL237" s="202" t="s">
        <v>310</v>
      </c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</row>
    <row r="238" spans="2:50" s="68" customFormat="1">
      <c r="B238" s="223"/>
      <c r="C238" s="217" t="s">
        <v>29</v>
      </c>
      <c r="D238" s="584" t="s">
        <v>623</v>
      </c>
      <c r="E238" s="585"/>
      <c r="F238" s="585"/>
      <c r="G238" s="585"/>
      <c r="H238" s="585"/>
      <c r="I238" s="585"/>
      <c r="J238" s="585"/>
      <c r="K238" s="596"/>
      <c r="L238" s="222"/>
      <c r="M238" s="587">
        <v>5000000</v>
      </c>
      <c r="N238" s="588"/>
      <c r="O238" s="589"/>
      <c r="P238" s="587">
        <v>5000000</v>
      </c>
      <c r="Q238" s="588"/>
      <c r="R238" s="589"/>
      <c r="S238" s="587">
        <v>0</v>
      </c>
      <c r="T238" s="588"/>
      <c r="U238" s="589"/>
      <c r="V238" s="587">
        <v>0</v>
      </c>
      <c r="W238" s="588"/>
      <c r="X238" s="589"/>
      <c r="Y238" s="587">
        <v>0</v>
      </c>
      <c r="Z238" s="588"/>
      <c r="AA238" s="589"/>
      <c r="AB238" s="587">
        <v>0</v>
      </c>
      <c r="AC238" s="588"/>
      <c r="AD238" s="589"/>
      <c r="AE238" s="587">
        <v>0</v>
      </c>
      <c r="AF238" s="588"/>
      <c r="AG238" s="589"/>
      <c r="AH238" s="587">
        <v>0</v>
      </c>
      <c r="AI238" s="588"/>
      <c r="AJ238" s="601"/>
      <c r="AK238" s="213"/>
      <c r="AL238" s="212" t="s">
        <v>622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 ht="31.2">
      <c r="B239" s="226" t="s">
        <v>432</v>
      </c>
      <c r="C239" s="225" t="s">
        <v>29</v>
      </c>
      <c r="D239" s="641" t="s">
        <v>625</v>
      </c>
      <c r="E239" s="642"/>
      <c r="F239" s="642"/>
      <c r="G239" s="642"/>
      <c r="H239" s="642"/>
      <c r="I239" s="642"/>
      <c r="J239" s="642"/>
      <c r="K239" s="643"/>
      <c r="L239" s="224"/>
      <c r="M239" s="638">
        <v>1000000</v>
      </c>
      <c r="N239" s="639"/>
      <c r="O239" s="644"/>
      <c r="P239" s="638">
        <v>1000000</v>
      </c>
      <c r="Q239" s="639"/>
      <c r="R239" s="644"/>
      <c r="S239" s="638">
        <v>0</v>
      </c>
      <c r="T239" s="639"/>
      <c r="U239" s="644"/>
      <c r="V239" s="638">
        <v>0</v>
      </c>
      <c r="W239" s="639"/>
      <c r="X239" s="644"/>
      <c r="Y239" s="638">
        <v>0</v>
      </c>
      <c r="Z239" s="639"/>
      <c r="AA239" s="644"/>
      <c r="AB239" s="638">
        <v>0</v>
      </c>
      <c r="AC239" s="639"/>
      <c r="AD239" s="644"/>
      <c r="AE239" s="638">
        <v>0</v>
      </c>
      <c r="AF239" s="639"/>
      <c r="AG239" s="644"/>
      <c r="AH239" s="638">
        <v>0</v>
      </c>
      <c r="AI239" s="639"/>
      <c r="AJ239" s="640"/>
      <c r="AK239" s="213"/>
      <c r="AL239" s="212" t="s">
        <v>624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 ht="31.2">
      <c r="B240" s="226" t="s">
        <v>435</v>
      </c>
      <c r="C240" s="225" t="s">
        <v>29</v>
      </c>
      <c r="D240" s="641" t="s">
        <v>627</v>
      </c>
      <c r="E240" s="642"/>
      <c r="F240" s="642"/>
      <c r="G240" s="642"/>
      <c r="H240" s="642"/>
      <c r="I240" s="642"/>
      <c r="J240" s="642"/>
      <c r="K240" s="643"/>
      <c r="L240" s="224"/>
      <c r="M240" s="638">
        <v>1000000</v>
      </c>
      <c r="N240" s="639"/>
      <c r="O240" s="644"/>
      <c r="P240" s="638">
        <v>1000000</v>
      </c>
      <c r="Q240" s="639"/>
      <c r="R240" s="644"/>
      <c r="S240" s="638">
        <v>0</v>
      </c>
      <c r="T240" s="639"/>
      <c r="U240" s="644"/>
      <c r="V240" s="638">
        <v>0</v>
      </c>
      <c r="W240" s="639"/>
      <c r="X240" s="644"/>
      <c r="Y240" s="638">
        <v>0</v>
      </c>
      <c r="Z240" s="639"/>
      <c r="AA240" s="644"/>
      <c r="AB240" s="638">
        <v>0</v>
      </c>
      <c r="AC240" s="639"/>
      <c r="AD240" s="644"/>
      <c r="AE240" s="638">
        <v>0</v>
      </c>
      <c r="AF240" s="639"/>
      <c r="AG240" s="644"/>
      <c r="AH240" s="638">
        <v>0</v>
      </c>
      <c r="AI240" s="639"/>
      <c r="AJ240" s="640"/>
      <c r="AK240" s="213"/>
      <c r="AL240" s="212" t="s">
        <v>626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>
      <c r="B241" s="210" t="s">
        <v>129</v>
      </c>
      <c r="C241" s="92" t="s">
        <v>29</v>
      </c>
      <c r="D241" s="649" t="s">
        <v>312</v>
      </c>
      <c r="E241" s="650"/>
      <c r="F241" s="650"/>
      <c r="G241" s="650"/>
      <c r="H241" s="650"/>
      <c r="I241" s="650"/>
      <c r="J241" s="650"/>
      <c r="K241" s="650"/>
      <c r="L241" s="221"/>
      <c r="M241" s="651">
        <v>1000000</v>
      </c>
      <c r="N241" s="652"/>
      <c r="O241" s="653"/>
      <c r="P241" s="651">
        <v>1000000</v>
      </c>
      <c r="Q241" s="652"/>
      <c r="R241" s="653"/>
      <c r="S241" s="651">
        <v>0</v>
      </c>
      <c r="T241" s="652"/>
      <c r="U241" s="653"/>
      <c r="V241" s="651">
        <v>0</v>
      </c>
      <c r="W241" s="652"/>
      <c r="X241" s="653"/>
      <c r="Y241" s="651">
        <v>0</v>
      </c>
      <c r="Z241" s="652"/>
      <c r="AA241" s="653"/>
      <c r="AB241" s="645">
        <f>S241+V241+Y241</f>
        <v>0</v>
      </c>
      <c r="AC241" s="646"/>
      <c r="AD241" s="647"/>
      <c r="AE241" s="645">
        <v>1000000</v>
      </c>
      <c r="AF241" s="646"/>
      <c r="AG241" s="647"/>
      <c r="AH241" s="645">
        <v>1000000</v>
      </c>
      <c r="AI241" s="646"/>
      <c r="AJ241" s="648"/>
      <c r="AK241" s="34"/>
      <c r="AL241" s="202" t="s">
        <v>312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8" customFormat="1" ht="31.2">
      <c r="B242" s="226" t="s">
        <v>583</v>
      </c>
      <c r="C242" s="225" t="s">
        <v>29</v>
      </c>
      <c r="D242" s="641" t="s">
        <v>629</v>
      </c>
      <c r="E242" s="642"/>
      <c r="F242" s="642"/>
      <c r="G242" s="642"/>
      <c r="H242" s="642"/>
      <c r="I242" s="642"/>
      <c r="J242" s="642"/>
      <c r="K242" s="643"/>
      <c r="L242" s="224"/>
      <c r="M242" s="638">
        <v>4000000</v>
      </c>
      <c r="N242" s="639"/>
      <c r="O242" s="644"/>
      <c r="P242" s="638">
        <v>4000000</v>
      </c>
      <c r="Q242" s="639"/>
      <c r="R242" s="644"/>
      <c r="S242" s="638">
        <v>0</v>
      </c>
      <c r="T242" s="639"/>
      <c r="U242" s="644"/>
      <c r="V242" s="638">
        <v>0</v>
      </c>
      <c r="W242" s="639"/>
      <c r="X242" s="644"/>
      <c r="Y242" s="638">
        <v>0</v>
      </c>
      <c r="Z242" s="639"/>
      <c r="AA242" s="644"/>
      <c r="AB242" s="638">
        <v>0</v>
      </c>
      <c r="AC242" s="639"/>
      <c r="AD242" s="644"/>
      <c r="AE242" s="638">
        <v>0</v>
      </c>
      <c r="AF242" s="639"/>
      <c r="AG242" s="644"/>
      <c r="AH242" s="638">
        <v>0</v>
      </c>
      <c r="AI242" s="639"/>
      <c r="AJ242" s="640"/>
      <c r="AK242" s="213"/>
      <c r="AL242" s="212" t="s">
        <v>628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>
      <c r="B243" s="226" t="s">
        <v>586</v>
      </c>
      <c r="C243" s="225" t="s">
        <v>29</v>
      </c>
      <c r="D243" s="641" t="s">
        <v>631</v>
      </c>
      <c r="E243" s="642"/>
      <c r="F243" s="642"/>
      <c r="G243" s="642"/>
      <c r="H243" s="642"/>
      <c r="I243" s="642"/>
      <c r="J243" s="642"/>
      <c r="K243" s="643"/>
      <c r="L243" s="224"/>
      <c r="M243" s="638">
        <v>4000000</v>
      </c>
      <c r="N243" s="639"/>
      <c r="O243" s="644"/>
      <c r="P243" s="638">
        <v>4000000</v>
      </c>
      <c r="Q243" s="639"/>
      <c r="R243" s="644"/>
      <c r="S243" s="638">
        <v>0</v>
      </c>
      <c r="T243" s="639"/>
      <c r="U243" s="644"/>
      <c r="V243" s="638">
        <v>0</v>
      </c>
      <c r="W243" s="639"/>
      <c r="X243" s="644"/>
      <c r="Y243" s="638">
        <v>0</v>
      </c>
      <c r="Z243" s="639"/>
      <c r="AA243" s="644"/>
      <c r="AB243" s="638">
        <v>0</v>
      </c>
      <c r="AC243" s="639"/>
      <c r="AD243" s="644"/>
      <c r="AE243" s="638">
        <v>0</v>
      </c>
      <c r="AF243" s="639"/>
      <c r="AG243" s="644"/>
      <c r="AH243" s="638">
        <v>0</v>
      </c>
      <c r="AI243" s="639"/>
      <c r="AJ243" s="640"/>
      <c r="AK243" s="213"/>
      <c r="AL243" s="212" t="s">
        <v>630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 ht="31.2">
      <c r="B244" s="210" t="s">
        <v>172</v>
      </c>
      <c r="C244" s="92" t="s">
        <v>29</v>
      </c>
      <c r="D244" s="649" t="s">
        <v>313</v>
      </c>
      <c r="E244" s="650"/>
      <c r="F244" s="650"/>
      <c r="G244" s="650"/>
      <c r="H244" s="650"/>
      <c r="I244" s="650"/>
      <c r="J244" s="650"/>
      <c r="K244" s="650"/>
      <c r="L244" s="221"/>
      <c r="M244" s="651">
        <v>4000000</v>
      </c>
      <c r="N244" s="652"/>
      <c r="O244" s="653"/>
      <c r="P244" s="651">
        <v>4000000</v>
      </c>
      <c r="Q244" s="652"/>
      <c r="R244" s="653"/>
      <c r="S244" s="651">
        <v>0</v>
      </c>
      <c r="T244" s="652"/>
      <c r="U244" s="653"/>
      <c r="V244" s="651">
        <v>0</v>
      </c>
      <c r="W244" s="652"/>
      <c r="X244" s="653"/>
      <c r="Y244" s="651">
        <v>0</v>
      </c>
      <c r="Z244" s="652"/>
      <c r="AA244" s="653"/>
      <c r="AB244" s="645">
        <f>S244+V244+Y244</f>
        <v>0</v>
      </c>
      <c r="AC244" s="646"/>
      <c r="AD244" s="647"/>
      <c r="AE244" s="645">
        <v>4000000</v>
      </c>
      <c r="AF244" s="646"/>
      <c r="AG244" s="647"/>
      <c r="AH244" s="645">
        <v>4000000</v>
      </c>
      <c r="AI244" s="646"/>
      <c r="AJ244" s="648"/>
      <c r="AK244" s="34"/>
      <c r="AL244" s="202" t="s">
        <v>313</v>
      </c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spans="2:50" s="68" customFormat="1">
      <c r="B245" s="223"/>
      <c r="C245" s="217" t="s">
        <v>29</v>
      </c>
      <c r="D245" s="584" t="s">
        <v>633</v>
      </c>
      <c r="E245" s="585"/>
      <c r="F245" s="585"/>
      <c r="G245" s="585"/>
      <c r="H245" s="585"/>
      <c r="I245" s="585"/>
      <c r="J245" s="585"/>
      <c r="K245" s="596"/>
      <c r="L245" s="222"/>
      <c r="M245" s="587">
        <v>884000</v>
      </c>
      <c r="N245" s="588"/>
      <c r="O245" s="589"/>
      <c r="P245" s="587">
        <v>884000</v>
      </c>
      <c r="Q245" s="588"/>
      <c r="R245" s="589"/>
      <c r="S245" s="587">
        <v>220715</v>
      </c>
      <c r="T245" s="588"/>
      <c r="U245" s="589"/>
      <c r="V245" s="587">
        <v>0</v>
      </c>
      <c r="W245" s="588"/>
      <c r="X245" s="589"/>
      <c r="Y245" s="587">
        <v>0</v>
      </c>
      <c r="Z245" s="588"/>
      <c r="AA245" s="589"/>
      <c r="AB245" s="587">
        <v>220715</v>
      </c>
      <c r="AC245" s="588"/>
      <c r="AD245" s="589"/>
      <c r="AE245" s="587">
        <v>0</v>
      </c>
      <c r="AF245" s="588"/>
      <c r="AG245" s="589"/>
      <c r="AH245" s="587">
        <v>0</v>
      </c>
      <c r="AI245" s="588"/>
      <c r="AJ245" s="601"/>
      <c r="AK245" s="213"/>
      <c r="AL245" s="212" t="s">
        <v>632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>
      <c r="B246" s="226" t="s">
        <v>438</v>
      </c>
      <c r="C246" s="225" t="s">
        <v>29</v>
      </c>
      <c r="D246" s="641" t="s">
        <v>635</v>
      </c>
      <c r="E246" s="642"/>
      <c r="F246" s="642"/>
      <c r="G246" s="642"/>
      <c r="H246" s="642"/>
      <c r="I246" s="642"/>
      <c r="J246" s="642"/>
      <c r="K246" s="643"/>
      <c r="L246" s="224"/>
      <c r="M246" s="638">
        <v>884000</v>
      </c>
      <c r="N246" s="639"/>
      <c r="O246" s="644"/>
      <c r="P246" s="638">
        <v>884000</v>
      </c>
      <c r="Q246" s="639"/>
      <c r="R246" s="644"/>
      <c r="S246" s="638">
        <v>220715</v>
      </c>
      <c r="T246" s="639"/>
      <c r="U246" s="644"/>
      <c r="V246" s="638">
        <v>0</v>
      </c>
      <c r="W246" s="639"/>
      <c r="X246" s="644"/>
      <c r="Y246" s="638">
        <v>0</v>
      </c>
      <c r="Z246" s="639"/>
      <c r="AA246" s="644"/>
      <c r="AB246" s="638">
        <v>220715</v>
      </c>
      <c r="AC246" s="639"/>
      <c r="AD246" s="644"/>
      <c r="AE246" s="638">
        <v>0</v>
      </c>
      <c r="AF246" s="639"/>
      <c r="AG246" s="644"/>
      <c r="AH246" s="638">
        <v>0</v>
      </c>
      <c r="AI246" s="639"/>
      <c r="AJ246" s="640"/>
      <c r="AK246" s="213"/>
      <c r="AL246" s="212" t="s">
        <v>634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>
      <c r="B247" s="226" t="s">
        <v>441</v>
      </c>
      <c r="C247" s="225" t="s">
        <v>29</v>
      </c>
      <c r="D247" s="641" t="s">
        <v>637</v>
      </c>
      <c r="E247" s="642"/>
      <c r="F247" s="642"/>
      <c r="G247" s="642"/>
      <c r="H247" s="642"/>
      <c r="I247" s="642"/>
      <c r="J247" s="642"/>
      <c r="K247" s="643"/>
      <c r="L247" s="224"/>
      <c r="M247" s="638">
        <v>884000</v>
      </c>
      <c r="N247" s="639"/>
      <c r="O247" s="644"/>
      <c r="P247" s="638">
        <v>884000</v>
      </c>
      <c r="Q247" s="639"/>
      <c r="R247" s="644"/>
      <c r="S247" s="638">
        <v>220715</v>
      </c>
      <c r="T247" s="639"/>
      <c r="U247" s="644"/>
      <c r="V247" s="638">
        <v>0</v>
      </c>
      <c r="W247" s="639"/>
      <c r="X247" s="644"/>
      <c r="Y247" s="638">
        <v>0</v>
      </c>
      <c r="Z247" s="639"/>
      <c r="AA247" s="644"/>
      <c r="AB247" s="638">
        <v>220715</v>
      </c>
      <c r="AC247" s="639"/>
      <c r="AD247" s="644"/>
      <c r="AE247" s="638">
        <v>0</v>
      </c>
      <c r="AF247" s="639"/>
      <c r="AG247" s="644"/>
      <c r="AH247" s="638">
        <v>0</v>
      </c>
      <c r="AI247" s="639"/>
      <c r="AJ247" s="640"/>
      <c r="AK247" s="213"/>
      <c r="AL247" s="212" t="s">
        <v>636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 ht="21">
      <c r="B248" s="210" t="s">
        <v>138</v>
      </c>
      <c r="C248" s="92" t="s">
        <v>29</v>
      </c>
      <c r="D248" s="649" t="s">
        <v>315</v>
      </c>
      <c r="E248" s="650"/>
      <c r="F248" s="650"/>
      <c r="G248" s="650"/>
      <c r="H248" s="650"/>
      <c r="I248" s="650"/>
      <c r="J248" s="650"/>
      <c r="K248" s="650"/>
      <c r="L248" s="221"/>
      <c r="M248" s="651">
        <v>884000</v>
      </c>
      <c r="N248" s="652"/>
      <c r="O248" s="653"/>
      <c r="P248" s="651">
        <v>884000</v>
      </c>
      <c r="Q248" s="652"/>
      <c r="R248" s="653"/>
      <c r="S248" s="651">
        <v>220715</v>
      </c>
      <c r="T248" s="652"/>
      <c r="U248" s="653"/>
      <c r="V248" s="651">
        <v>0</v>
      </c>
      <c r="W248" s="652"/>
      <c r="X248" s="653"/>
      <c r="Y248" s="651">
        <v>0</v>
      </c>
      <c r="Z248" s="652"/>
      <c r="AA248" s="653"/>
      <c r="AB248" s="645">
        <f>S248+V248+Y248</f>
        <v>220715</v>
      </c>
      <c r="AC248" s="646"/>
      <c r="AD248" s="647"/>
      <c r="AE248" s="645">
        <v>663285</v>
      </c>
      <c r="AF248" s="646"/>
      <c r="AG248" s="647"/>
      <c r="AH248" s="645">
        <v>663285</v>
      </c>
      <c r="AI248" s="646"/>
      <c r="AJ248" s="648"/>
      <c r="AK248" s="34"/>
      <c r="AL248" s="202" t="s">
        <v>315</v>
      </c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spans="2:50" s="68" customFormat="1">
      <c r="B249" s="223" t="s">
        <v>638</v>
      </c>
      <c r="C249" s="217" t="s">
        <v>29</v>
      </c>
      <c r="D249" s="584" t="s">
        <v>640</v>
      </c>
      <c r="E249" s="585"/>
      <c r="F249" s="585"/>
      <c r="G249" s="585"/>
      <c r="H249" s="585"/>
      <c r="I249" s="585"/>
      <c r="J249" s="585"/>
      <c r="K249" s="596"/>
      <c r="L249" s="222"/>
      <c r="M249" s="587">
        <v>5800000</v>
      </c>
      <c r="N249" s="588"/>
      <c r="O249" s="589"/>
      <c r="P249" s="587">
        <v>5800000</v>
      </c>
      <c r="Q249" s="588"/>
      <c r="R249" s="589"/>
      <c r="S249" s="587">
        <v>613447.29</v>
      </c>
      <c r="T249" s="588"/>
      <c r="U249" s="589"/>
      <c r="V249" s="587">
        <v>0</v>
      </c>
      <c r="W249" s="588"/>
      <c r="X249" s="589"/>
      <c r="Y249" s="587">
        <v>0</v>
      </c>
      <c r="Z249" s="588"/>
      <c r="AA249" s="589"/>
      <c r="AB249" s="587">
        <v>613447.29</v>
      </c>
      <c r="AC249" s="588"/>
      <c r="AD249" s="589"/>
      <c r="AE249" s="587">
        <v>0</v>
      </c>
      <c r="AF249" s="588"/>
      <c r="AG249" s="589"/>
      <c r="AH249" s="587">
        <v>0</v>
      </c>
      <c r="AI249" s="588"/>
      <c r="AJ249" s="601"/>
      <c r="AK249" s="213"/>
      <c r="AL249" s="212" t="s">
        <v>639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>
      <c r="B250" s="223"/>
      <c r="C250" s="217" t="s">
        <v>29</v>
      </c>
      <c r="D250" s="584" t="s">
        <v>642</v>
      </c>
      <c r="E250" s="585"/>
      <c r="F250" s="585"/>
      <c r="G250" s="585"/>
      <c r="H250" s="585"/>
      <c r="I250" s="585"/>
      <c r="J250" s="585"/>
      <c r="K250" s="596"/>
      <c r="L250" s="222"/>
      <c r="M250" s="587">
        <v>1300000</v>
      </c>
      <c r="N250" s="588"/>
      <c r="O250" s="589"/>
      <c r="P250" s="587">
        <v>1300000</v>
      </c>
      <c r="Q250" s="588"/>
      <c r="R250" s="589"/>
      <c r="S250" s="587">
        <v>384307.29</v>
      </c>
      <c r="T250" s="588"/>
      <c r="U250" s="589"/>
      <c r="V250" s="587">
        <v>0</v>
      </c>
      <c r="W250" s="588"/>
      <c r="X250" s="589"/>
      <c r="Y250" s="587">
        <v>0</v>
      </c>
      <c r="Z250" s="588"/>
      <c r="AA250" s="589"/>
      <c r="AB250" s="587">
        <v>384307.29</v>
      </c>
      <c r="AC250" s="588"/>
      <c r="AD250" s="589"/>
      <c r="AE250" s="587">
        <v>0</v>
      </c>
      <c r="AF250" s="588"/>
      <c r="AG250" s="589"/>
      <c r="AH250" s="587">
        <v>0</v>
      </c>
      <c r="AI250" s="588"/>
      <c r="AJ250" s="601"/>
      <c r="AK250" s="213"/>
      <c r="AL250" s="212" t="s">
        <v>641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 ht="31.2">
      <c r="B251" s="226" t="s">
        <v>432</v>
      </c>
      <c r="C251" s="225" t="s">
        <v>29</v>
      </c>
      <c r="D251" s="641" t="s">
        <v>644</v>
      </c>
      <c r="E251" s="642"/>
      <c r="F251" s="642"/>
      <c r="G251" s="642"/>
      <c r="H251" s="642"/>
      <c r="I251" s="642"/>
      <c r="J251" s="642"/>
      <c r="K251" s="643"/>
      <c r="L251" s="224"/>
      <c r="M251" s="638">
        <v>1300000</v>
      </c>
      <c r="N251" s="639"/>
      <c r="O251" s="644"/>
      <c r="P251" s="638">
        <v>1300000</v>
      </c>
      <c r="Q251" s="639"/>
      <c r="R251" s="644"/>
      <c r="S251" s="638">
        <v>384307.29</v>
      </c>
      <c r="T251" s="639"/>
      <c r="U251" s="644"/>
      <c r="V251" s="638">
        <v>0</v>
      </c>
      <c r="W251" s="639"/>
      <c r="X251" s="644"/>
      <c r="Y251" s="638">
        <v>0</v>
      </c>
      <c r="Z251" s="639"/>
      <c r="AA251" s="644"/>
      <c r="AB251" s="638">
        <v>384307.29</v>
      </c>
      <c r="AC251" s="639"/>
      <c r="AD251" s="644"/>
      <c r="AE251" s="638">
        <v>0</v>
      </c>
      <c r="AF251" s="639"/>
      <c r="AG251" s="644"/>
      <c r="AH251" s="638">
        <v>0</v>
      </c>
      <c r="AI251" s="639"/>
      <c r="AJ251" s="640"/>
      <c r="AK251" s="213"/>
      <c r="AL251" s="212" t="s">
        <v>643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 ht="31.2">
      <c r="B252" s="226" t="s">
        <v>435</v>
      </c>
      <c r="C252" s="225" t="s">
        <v>29</v>
      </c>
      <c r="D252" s="641" t="s">
        <v>646</v>
      </c>
      <c r="E252" s="642"/>
      <c r="F252" s="642"/>
      <c r="G252" s="642"/>
      <c r="H252" s="642"/>
      <c r="I252" s="642"/>
      <c r="J252" s="642"/>
      <c r="K252" s="643"/>
      <c r="L252" s="224"/>
      <c r="M252" s="638">
        <v>1300000</v>
      </c>
      <c r="N252" s="639"/>
      <c r="O252" s="644"/>
      <c r="P252" s="638">
        <v>1300000</v>
      </c>
      <c r="Q252" s="639"/>
      <c r="R252" s="644"/>
      <c r="S252" s="638">
        <v>384307.29</v>
      </c>
      <c r="T252" s="639"/>
      <c r="U252" s="644"/>
      <c r="V252" s="638">
        <v>0</v>
      </c>
      <c r="W252" s="639"/>
      <c r="X252" s="644"/>
      <c r="Y252" s="638">
        <v>0</v>
      </c>
      <c r="Z252" s="639"/>
      <c r="AA252" s="644"/>
      <c r="AB252" s="638">
        <v>384307.29</v>
      </c>
      <c r="AC252" s="639"/>
      <c r="AD252" s="644"/>
      <c r="AE252" s="638">
        <v>0</v>
      </c>
      <c r="AF252" s="639"/>
      <c r="AG252" s="644"/>
      <c r="AH252" s="638">
        <v>0</v>
      </c>
      <c r="AI252" s="639"/>
      <c r="AJ252" s="640"/>
      <c r="AK252" s="213"/>
      <c r="AL252" s="212" t="s">
        <v>645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>
      <c r="B253" s="210" t="s">
        <v>129</v>
      </c>
      <c r="C253" s="92" t="s">
        <v>29</v>
      </c>
      <c r="D253" s="649" t="s">
        <v>317</v>
      </c>
      <c r="E253" s="650"/>
      <c r="F253" s="650"/>
      <c r="G253" s="650"/>
      <c r="H253" s="650"/>
      <c r="I253" s="650"/>
      <c r="J253" s="650"/>
      <c r="K253" s="650"/>
      <c r="L253" s="221"/>
      <c r="M253" s="651">
        <v>520000</v>
      </c>
      <c r="N253" s="652"/>
      <c r="O253" s="653"/>
      <c r="P253" s="651">
        <v>520000</v>
      </c>
      <c r="Q253" s="652"/>
      <c r="R253" s="653"/>
      <c r="S253" s="651">
        <v>168666</v>
      </c>
      <c r="T253" s="652"/>
      <c r="U253" s="653"/>
      <c r="V253" s="651">
        <v>0</v>
      </c>
      <c r="W253" s="652"/>
      <c r="X253" s="653"/>
      <c r="Y253" s="651">
        <v>0</v>
      </c>
      <c r="Z253" s="652"/>
      <c r="AA253" s="653"/>
      <c r="AB253" s="645">
        <f>S253+V253+Y253</f>
        <v>168666</v>
      </c>
      <c r="AC253" s="646"/>
      <c r="AD253" s="647"/>
      <c r="AE253" s="645">
        <v>351334</v>
      </c>
      <c r="AF253" s="646"/>
      <c r="AG253" s="647"/>
      <c r="AH253" s="645">
        <v>351334</v>
      </c>
      <c r="AI253" s="646"/>
      <c r="AJ253" s="648"/>
      <c r="AK253" s="34"/>
      <c r="AL253" s="202" t="s">
        <v>317</v>
      </c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2:50" s="68" customFormat="1">
      <c r="B254" s="210" t="s">
        <v>131</v>
      </c>
      <c r="C254" s="92" t="s">
        <v>29</v>
      </c>
      <c r="D254" s="649" t="s">
        <v>318</v>
      </c>
      <c r="E254" s="650"/>
      <c r="F254" s="650"/>
      <c r="G254" s="650"/>
      <c r="H254" s="650"/>
      <c r="I254" s="650"/>
      <c r="J254" s="650"/>
      <c r="K254" s="650"/>
      <c r="L254" s="221"/>
      <c r="M254" s="651">
        <v>780000</v>
      </c>
      <c r="N254" s="652"/>
      <c r="O254" s="653"/>
      <c r="P254" s="651">
        <v>780000</v>
      </c>
      <c r="Q254" s="652"/>
      <c r="R254" s="653"/>
      <c r="S254" s="651">
        <v>215641.29</v>
      </c>
      <c r="T254" s="652"/>
      <c r="U254" s="653"/>
      <c r="V254" s="651">
        <v>0</v>
      </c>
      <c r="W254" s="652"/>
      <c r="X254" s="653"/>
      <c r="Y254" s="651">
        <v>0</v>
      </c>
      <c r="Z254" s="652"/>
      <c r="AA254" s="653"/>
      <c r="AB254" s="645">
        <f>S254+V254+Y254</f>
        <v>215641.29</v>
      </c>
      <c r="AC254" s="646"/>
      <c r="AD254" s="647"/>
      <c r="AE254" s="645">
        <v>564358.71</v>
      </c>
      <c r="AF254" s="646"/>
      <c r="AG254" s="647"/>
      <c r="AH254" s="645">
        <v>564358.71</v>
      </c>
      <c r="AI254" s="646"/>
      <c r="AJ254" s="648"/>
      <c r="AK254" s="34"/>
      <c r="AL254" s="202" t="s">
        <v>318</v>
      </c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</row>
    <row r="255" spans="2:50" s="68" customFormat="1">
      <c r="B255" s="223"/>
      <c r="C255" s="217" t="s">
        <v>29</v>
      </c>
      <c r="D255" s="584" t="s">
        <v>647</v>
      </c>
      <c r="E255" s="585"/>
      <c r="F255" s="585"/>
      <c r="G255" s="585"/>
      <c r="H255" s="585"/>
      <c r="I255" s="585"/>
      <c r="J255" s="585"/>
      <c r="K255" s="596"/>
      <c r="L255" s="222"/>
      <c r="M255" s="587">
        <v>540000</v>
      </c>
      <c r="N255" s="588"/>
      <c r="O255" s="589"/>
      <c r="P255" s="587">
        <v>540000</v>
      </c>
      <c r="Q255" s="588"/>
      <c r="R255" s="589"/>
      <c r="S255" s="587">
        <v>0</v>
      </c>
      <c r="T255" s="588"/>
      <c r="U255" s="589"/>
      <c r="V255" s="587">
        <v>0</v>
      </c>
      <c r="W255" s="588"/>
      <c r="X255" s="589"/>
      <c r="Y255" s="587">
        <v>0</v>
      </c>
      <c r="Z255" s="588"/>
      <c r="AA255" s="589"/>
      <c r="AB255" s="587">
        <v>0</v>
      </c>
      <c r="AC255" s="588"/>
      <c r="AD255" s="589"/>
      <c r="AE255" s="587">
        <v>0</v>
      </c>
      <c r="AF255" s="588"/>
      <c r="AG255" s="589"/>
      <c r="AH255" s="587">
        <v>0</v>
      </c>
      <c r="AI255" s="588"/>
      <c r="AJ255" s="601"/>
      <c r="AK255" s="213"/>
      <c r="AL255" s="212" t="s">
        <v>648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31.2">
      <c r="B256" s="226" t="s">
        <v>432</v>
      </c>
      <c r="C256" s="225" t="s">
        <v>29</v>
      </c>
      <c r="D256" s="641" t="s">
        <v>650</v>
      </c>
      <c r="E256" s="642"/>
      <c r="F256" s="642"/>
      <c r="G256" s="642"/>
      <c r="H256" s="642"/>
      <c r="I256" s="642"/>
      <c r="J256" s="642"/>
      <c r="K256" s="643"/>
      <c r="L256" s="224"/>
      <c r="M256" s="638">
        <v>540000</v>
      </c>
      <c r="N256" s="639"/>
      <c r="O256" s="644"/>
      <c r="P256" s="638">
        <v>540000</v>
      </c>
      <c r="Q256" s="639"/>
      <c r="R256" s="644"/>
      <c r="S256" s="638">
        <v>0</v>
      </c>
      <c r="T256" s="639"/>
      <c r="U256" s="644"/>
      <c r="V256" s="638">
        <v>0</v>
      </c>
      <c r="W256" s="639"/>
      <c r="X256" s="644"/>
      <c r="Y256" s="638">
        <v>0</v>
      </c>
      <c r="Z256" s="639"/>
      <c r="AA256" s="644"/>
      <c r="AB256" s="638">
        <v>0</v>
      </c>
      <c r="AC256" s="639"/>
      <c r="AD256" s="644"/>
      <c r="AE256" s="638">
        <v>0</v>
      </c>
      <c r="AF256" s="639"/>
      <c r="AG256" s="644"/>
      <c r="AH256" s="638">
        <v>0</v>
      </c>
      <c r="AI256" s="639"/>
      <c r="AJ256" s="640"/>
      <c r="AK256" s="213"/>
      <c r="AL256" s="212" t="s">
        <v>649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 ht="31.2">
      <c r="B257" s="226" t="s">
        <v>435</v>
      </c>
      <c r="C257" s="225" t="s">
        <v>29</v>
      </c>
      <c r="D257" s="641" t="s">
        <v>652</v>
      </c>
      <c r="E257" s="642"/>
      <c r="F257" s="642"/>
      <c r="G257" s="642"/>
      <c r="H257" s="642"/>
      <c r="I257" s="642"/>
      <c r="J257" s="642"/>
      <c r="K257" s="643"/>
      <c r="L257" s="224"/>
      <c r="M257" s="638">
        <v>540000</v>
      </c>
      <c r="N257" s="639"/>
      <c r="O257" s="644"/>
      <c r="P257" s="638">
        <v>540000</v>
      </c>
      <c r="Q257" s="639"/>
      <c r="R257" s="644"/>
      <c r="S257" s="638">
        <v>0</v>
      </c>
      <c r="T257" s="639"/>
      <c r="U257" s="644"/>
      <c r="V257" s="638">
        <v>0</v>
      </c>
      <c r="W257" s="639"/>
      <c r="X257" s="644"/>
      <c r="Y257" s="638">
        <v>0</v>
      </c>
      <c r="Z257" s="639"/>
      <c r="AA257" s="644"/>
      <c r="AB257" s="638">
        <v>0</v>
      </c>
      <c r="AC257" s="639"/>
      <c r="AD257" s="644"/>
      <c r="AE257" s="638">
        <v>0</v>
      </c>
      <c r="AF257" s="639"/>
      <c r="AG257" s="644"/>
      <c r="AH257" s="638">
        <v>0</v>
      </c>
      <c r="AI257" s="639"/>
      <c r="AJ257" s="640"/>
      <c r="AK257" s="213"/>
      <c r="AL257" s="212" t="s">
        <v>651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>
      <c r="B258" s="210" t="s">
        <v>129</v>
      </c>
      <c r="C258" s="92" t="s">
        <v>29</v>
      </c>
      <c r="D258" s="649" t="s">
        <v>320</v>
      </c>
      <c r="E258" s="650"/>
      <c r="F258" s="650"/>
      <c r="G258" s="650"/>
      <c r="H258" s="650"/>
      <c r="I258" s="650"/>
      <c r="J258" s="650"/>
      <c r="K258" s="650"/>
      <c r="L258" s="221"/>
      <c r="M258" s="651">
        <v>540000</v>
      </c>
      <c r="N258" s="652"/>
      <c r="O258" s="653"/>
      <c r="P258" s="651">
        <v>540000</v>
      </c>
      <c r="Q258" s="652"/>
      <c r="R258" s="653"/>
      <c r="S258" s="651">
        <v>0</v>
      </c>
      <c r="T258" s="652"/>
      <c r="U258" s="653"/>
      <c r="V258" s="651">
        <v>0</v>
      </c>
      <c r="W258" s="652"/>
      <c r="X258" s="653"/>
      <c r="Y258" s="651">
        <v>0</v>
      </c>
      <c r="Z258" s="652"/>
      <c r="AA258" s="653"/>
      <c r="AB258" s="645">
        <f>S258+V258+Y258</f>
        <v>0</v>
      </c>
      <c r="AC258" s="646"/>
      <c r="AD258" s="647"/>
      <c r="AE258" s="645">
        <v>540000</v>
      </c>
      <c r="AF258" s="646"/>
      <c r="AG258" s="647"/>
      <c r="AH258" s="645">
        <v>540000</v>
      </c>
      <c r="AI258" s="646"/>
      <c r="AJ258" s="648"/>
      <c r="AK258" s="34"/>
      <c r="AL258" s="202" t="s">
        <v>320</v>
      </c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</row>
    <row r="259" spans="2:50" s="68" customFormat="1">
      <c r="B259" s="223"/>
      <c r="C259" s="217" t="s">
        <v>29</v>
      </c>
      <c r="D259" s="584" t="s">
        <v>654</v>
      </c>
      <c r="E259" s="585"/>
      <c r="F259" s="585"/>
      <c r="G259" s="585"/>
      <c r="H259" s="585"/>
      <c r="I259" s="585"/>
      <c r="J259" s="585"/>
      <c r="K259" s="596"/>
      <c r="L259" s="222"/>
      <c r="M259" s="587">
        <v>150000</v>
      </c>
      <c r="N259" s="588"/>
      <c r="O259" s="589"/>
      <c r="P259" s="587">
        <v>150000</v>
      </c>
      <c r="Q259" s="588"/>
      <c r="R259" s="589"/>
      <c r="S259" s="587">
        <v>0</v>
      </c>
      <c r="T259" s="588"/>
      <c r="U259" s="589"/>
      <c r="V259" s="587">
        <v>0</v>
      </c>
      <c r="W259" s="588"/>
      <c r="X259" s="589"/>
      <c r="Y259" s="587">
        <v>0</v>
      </c>
      <c r="Z259" s="588"/>
      <c r="AA259" s="589"/>
      <c r="AB259" s="587">
        <v>0</v>
      </c>
      <c r="AC259" s="588"/>
      <c r="AD259" s="589"/>
      <c r="AE259" s="587">
        <v>0</v>
      </c>
      <c r="AF259" s="588"/>
      <c r="AG259" s="589"/>
      <c r="AH259" s="587">
        <v>0</v>
      </c>
      <c r="AI259" s="588"/>
      <c r="AJ259" s="601"/>
      <c r="AK259" s="213"/>
      <c r="AL259" s="212" t="s">
        <v>653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 ht="31.2">
      <c r="B260" s="226" t="s">
        <v>432</v>
      </c>
      <c r="C260" s="225" t="s">
        <v>29</v>
      </c>
      <c r="D260" s="641" t="s">
        <v>656</v>
      </c>
      <c r="E260" s="642"/>
      <c r="F260" s="642"/>
      <c r="G260" s="642"/>
      <c r="H260" s="642"/>
      <c r="I260" s="642"/>
      <c r="J260" s="642"/>
      <c r="K260" s="643"/>
      <c r="L260" s="224"/>
      <c r="M260" s="638">
        <v>150000</v>
      </c>
      <c r="N260" s="639"/>
      <c r="O260" s="644"/>
      <c r="P260" s="638">
        <v>150000</v>
      </c>
      <c r="Q260" s="639"/>
      <c r="R260" s="644"/>
      <c r="S260" s="638">
        <v>0</v>
      </c>
      <c r="T260" s="639"/>
      <c r="U260" s="644"/>
      <c r="V260" s="638">
        <v>0</v>
      </c>
      <c r="W260" s="639"/>
      <c r="X260" s="644"/>
      <c r="Y260" s="638">
        <v>0</v>
      </c>
      <c r="Z260" s="639"/>
      <c r="AA260" s="644"/>
      <c r="AB260" s="638">
        <v>0</v>
      </c>
      <c r="AC260" s="639"/>
      <c r="AD260" s="644"/>
      <c r="AE260" s="638">
        <v>0</v>
      </c>
      <c r="AF260" s="639"/>
      <c r="AG260" s="644"/>
      <c r="AH260" s="638">
        <v>0</v>
      </c>
      <c r="AI260" s="639"/>
      <c r="AJ260" s="640"/>
      <c r="AK260" s="213"/>
      <c r="AL260" s="212" t="s">
        <v>655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31.2">
      <c r="B261" s="226" t="s">
        <v>435</v>
      </c>
      <c r="C261" s="225" t="s">
        <v>29</v>
      </c>
      <c r="D261" s="641" t="s">
        <v>658</v>
      </c>
      <c r="E261" s="642"/>
      <c r="F261" s="642"/>
      <c r="G261" s="642"/>
      <c r="H261" s="642"/>
      <c r="I261" s="642"/>
      <c r="J261" s="642"/>
      <c r="K261" s="643"/>
      <c r="L261" s="224"/>
      <c r="M261" s="638">
        <v>150000</v>
      </c>
      <c r="N261" s="639"/>
      <c r="O261" s="644"/>
      <c r="P261" s="638">
        <v>150000</v>
      </c>
      <c r="Q261" s="639"/>
      <c r="R261" s="644"/>
      <c r="S261" s="638">
        <v>0</v>
      </c>
      <c r="T261" s="639"/>
      <c r="U261" s="644"/>
      <c r="V261" s="638">
        <v>0</v>
      </c>
      <c r="W261" s="639"/>
      <c r="X261" s="644"/>
      <c r="Y261" s="638">
        <v>0</v>
      </c>
      <c r="Z261" s="639"/>
      <c r="AA261" s="644"/>
      <c r="AB261" s="638">
        <v>0</v>
      </c>
      <c r="AC261" s="639"/>
      <c r="AD261" s="644"/>
      <c r="AE261" s="638">
        <v>0</v>
      </c>
      <c r="AF261" s="639"/>
      <c r="AG261" s="644"/>
      <c r="AH261" s="638">
        <v>0</v>
      </c>
      <c r="AI261" s="639"/>
      <c r="AJ261" s="640"/>
      <c r="AK261" s="213"/>
      <c r="AL261" s="212" t="s">
        <v>657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>
      <c r="B262" s="210" t="s">
        <v>129</v>
      </c>
      <c r="C262" s="92" t="s">
        <v>29</v>
      </c>
      <c r="D262" s="649" t="s">
        <v>322</v>
      </c>
      <c r="E262" s="650"/>
      <c r="F262" s="650"/>
      <c r="G262" s="650"/>
      <c r="H262" s="650"/>
      <c r="I262" s="650"/>
      <c r="J262" s="650"/>
      <c r="K262" s="650"/>
      <c r="L262" s="221"/>
      <c r="M262" s="651">
        <v>150000</v>
      </c>
      <c r="N262" s="652"/>
      <c r="O262" s="653"/>
      <c r="P262" s="651">
        <v>150000</v>
      </c>
      <c r="Q262" s="652"/>
      <c r="R262" s="653"/>
      <c r="S262" s="651">
        <v>0</v>
      </c>
      <c r="T262" s="652"/>
      <c r="U262" s="653"/>
      <c r="V262" s="651">
        <v>0</v>
      </c>
      <c r="W262" s="652"/>
      <c r="X262" s="653"/>
      <c r="Y262" s="651">
        <v>0</v>
      </c>
      <c r="Z262" s="652"/>
      <c r="AA262" s="653"/>
      <c r="AB262" s="645">
        <f>S262+V262+Y262</f>
        <v>0</v>
      </c>
      <c r="AC262" s="646"/>
      <c r="AD262" s="647"/>
      <c r="AE262" s="645">
        <v>150000</v>
      </c>
      <c r="AF262" s="646"/>
      <c r="AG262" s="647"/>
      <c r="AH262" s="645">
        <v>150000</v>
      </c>
      <c r="AI262" s="646"/>
      <c r="AJ262" s="648"/>
      <c r="AK262" s="34"/>
      <c r="AL262" s="202" t="s">
        <v>322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84" t="s">
        <v>660</v>
      </c>
      <c r="E263" s="585"/>
      <c r="F263" s="585"/>
      <c r="G263" s="585"/>
      <c r="H263" s="585"/>
      <c r="I263" s="585"/>
      <c r="J263" s="585"/>
      <c r="K263" s="596"/>
      <c r="L263" s="222"/>
      <c r="M263" s="587">
        <v>3810000</v>
      </c>
      <c r="N263" s="588"/>
      <c r="O263" s="589"/>
      <c r="P263" s="587">
        <v>3810000</v>
      </c>
      <c r="Q263" s="588"/>
      <c r="R263" s="589"/>
      <c r="S263" s="587">
        <v>229140</v>
      </c>
      <c r="T263" s="588"/>
      <c r="U263" s="589"/>
      <c r="V263" s="587">
        <v>0</v>
      </c>
      <c r="W263" s="588"/>
      <c r="X263" s="589"/>
      <c r="Y263" s="587">
        <v>0</v>
      </c>
      <c r="Z263" s="588"/>
      <c r="AA263" s="589"/>
      <c r="AB263" s="587">
        <v>229140</v>
      </c>
      <c r="AC263" s="588"/>
      <c r="AD263" s="589"/>
      <c r="AE263" s="587">
        <v>0</v>
      </c>
      <c r="AF263" s="588"/>
      <c r="AG263" s="589"/>
      <c r="AH263" s="587">
        <v>0</v>
      </c>
      <c r="AI263" s="588"/>
      <c r="AJ263" s="601"/>
      <c r="AK263" s="213"/>
      <c r="AL263" s="212" t="s">
        <v>659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 ht="31.2">
      <c r="B264" s="226" t="s">
        <v>432</v>
      </c>
      <c r="C264" s="225" t="s">
        <v>29</v>
      </c>
      <c r="D264" s="641" t="s">
        <v>662</v>
      </c>
      <c r="E264" s="642"/>
      <c r="F264" s="642"/>
      <c r="G264" s="642"/>
      <c r="H264" s="642"/>
      <c r="I264" s="642"/>
      <c r="J264" s="642"/>
      <c r="K264" s="643"/>
      <c r="L264" s="224"/>
      <c r="M264" s="638">
        <v>3810000</v>
      </c>
      <c r="N264" s="639"/>
      <c r="O264" s="644"/>
      <c r="P264" s="638">
        <v>3810000</v>
      </c>
      <c r="Q264" s="639"/>
      <c r="R264" s="644"/>
      <c r="S264" s="638">
        <v>229140</v>
      </c>
      <c r="T264" s="639"/>
      <c r="U264" s="644"/>
      <c r="V264" s="638">
        <v>0</v>
      </c>
      <c r="W264" s="639"/>
      <c r="X264" s="644"/>
      <c r="Y264" s="638">
        <v>0</v>
      </c>
      <c r="Z264" s="639"/>
      <c r="AA264" s="644"/>
      <c r="AB264" s="638">
        <v>229140</v>
      </c>
      <c r="AC264" s="639"/>
      <c r="AD264" s="644"/>
      <c r="AE264" s="638">
        <v>0</v>
      </c>
      <c r="AF264" s="639"/>
      <c r="AG264" s="644"/>
      <c r="AH264" s="638">
        <v>0</v>
      </c>
      <c r="AI264" s="639"/>
      <c r="AJ264" s="640"/>
      <c r="AK264" s="213"/>
      <c r="AL264" s="212" t="s">
        <v>661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 ht="31.2">
      <c r="B265" s="226" t="s">
        <v>435</v>
      </c>
      <c r="C265" s="225" t="s">
        <v>29</v>
      </c>
      <c r="D265" s="641" t="s">
        <v>664</v>
      </c>
      <c r="E265" s="642"/>
      <c r="F265" s="642"/>
      <c r="G265" s="642"/>
      <c r="H265" s="642"/>
      <c r="I265" s="642"/>
      <c r="J265" s="642"/>
      <c r="K265" s="643"/>
      <c r="L265" s="224"/>
      <c r="M265" s="638">
        <v>3810000</v>
      </c>
      <c r="N265" s="639"/>
      <c r="O265" s="644"/>
      <c r="P265" s="638">
        <v>3810000</v>
      </c>
      <c r="Q265" s="639"/>
      <c r="R265" s="644"/>
      <c r="S265" s="638">
        <v>229140</v>
      </c>
      <c r="T265" s="639"/>
      <c r="U265" s="644"/>
      <c r="V265" s="638">
        <v>0</v>
      </c>
      <c r="W265" s="639"/>
      <c r="X265" s="644"/>
      <c r="Y265" s="638">
        <v>0</v>
      </c>
      <c r="Z265" s="639"/>
      <c r="AA265" s="644"/>
      <c r="AB265" s="638">
        <v>229140</v>
      </c>
      <c r="AC265" s="639"/>
      <c r="AD265" s="644"/>
      <c r="AE265" s="638">
        <v>0</v>
      </c>
      <c r="AF265" s="639"/>
      <c r="AG265" s="644"/>
      <c r="AH265" s="638">
        <v>0</v>
      </c>
      <c r="AI265" s="639"/>
      <c r="AJ265" s="640"/>
      <c r="AK265" s="213"/>
      <c r="AL265" s="212" t="s">
        <v>663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 ht="31.2">
      <c r="B266" s="210" t="s">
        <v>127</v>
      </c>
      <c r="C266" s="92" t="s">
        <v>29</v>
      </c>
      <c r="D266" s="649" t="s">
        <v>324</v>
      </c>
      <c r="E266" s="650"/>
      <c r="F266" s="650"/>
      <c r="G266" s="650"/>
      <c r="H266" s="650"/>
      <c r="I266" s="650"/>
      <c r="J266" s="650"/>
      <c r="K266" s="650"/>
      <c r="L266" s="221"/>
      <c r="M266" s="651">
        <v>15000</v>
      </c>
      <c r="N266" s="652"/>
      <c r="O266" s="653"/>
      <c r="P266" s="651">
        <v>15000</v>
      </c>
      <c r="Q266" s="652"/>
      <c r="R266" s="653"/>
      <c r="S266" s="651">
        <v>0</v>
      </c>
      <c r="T266" s="652"/>
      <c r="U266" s="653"/>
      <c r="V266" s="651">
        <v>0</v>
      </c>
      <c r="W266" s="652"/>
      <c r="X266" s="653"/>
      <c r="Y266" s="651">
        <v>0</v>
      </c>
      <c r="Z266" s="652"/>
      <c r="AA266" s="653"/>
      <c r="AB266" s="645">
        <f>S266+V266+Y266</f>
        <v>0</v>
      </c>
      <c r="AC266" s="646"/>
      <c r="AD266" s="647"/>
      <c r="AE266" s="645">
        <v>15000</v>
      </c>
      <c r="AF266" s="646"/>
      <c r="AG266" s="647"/>
      <c r="AH266" s="645">
        <v>15000</v>
      </c>
      <c r="AI266" s="646"/>
      <c r="AJ266" s="648"/>
      <c r="AK266" s="34"/>
      <c r="AL266" s="202" t="s">
        <v>324</v>
      </c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2:50" s="68" customFormat="1">
      <c r="B267" s="210" t="s">
        <v>129</v>
      </c>
      <c r="C267" s="92" t="s">
        <v>29</v>
      </c>
      <c r="D267" s="649" t="s">
        <v>325</v>
      </c>
      <c r="E267" s="650"/>
      <c r="F267" s="650"/>
      <c r="G267" s="650"/>
      <c r="H267" s="650"/>
      <c r="I267" s="650"/>
      <c r="J267" s="650"/>
      <c r="K267" s="650"/>
      <c r="L267" s="221"/>
      <c r="M267" s="651">
        <v>3795000</v>
      </c>
      <c r="N267" s="652"/>
      <c r="O267" s="653"/>
      <c r="P267" s="651">
        <v>3795000</v>
      </c>
      <c r="Q267" s="652"/>
      <c r="R267" s="653"/>
      <c r="S267" s="651">
        <v>229140</v>
      </c>
      <c r="T267" s="652"/>
      <c r="U267" s="653"/>
      <c r="V267" s="651">
        <v>0</v>
      </c>
      <c r="W267" s="652"/>
      <c r="X267" s="653"/>
      <c r="Y267" s="651">
        <v>0</v>
      </c>
      <c r="Z267" s="652"/>
      <c r="AA267" s="653"/>
      <c r="AB267" s="645">
        <f>S267+V267+Y267</f>
        <v>229140</v>
      </c>
      <c r="AC267" s="646"/>
      <c r="AD267" s="647"/>
      <c r="AE267" s="645">
        <v>3565860</v>
      </c>
      <c r="AF267" s="646"/>
      <c r="AG267" s="647"/>
      <c r="AH267" s="645">
        <v>3565860</v>
      </c>
      <c r="AI267" s="646"/>
      <c r="AJ267" s="648"/>
      <c r="AK267" s="34"/>
      <c r="AL267" s="202" t="s">
        <v>325</v>
      </c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spans="2:50" s="68" customFormat="1">
      <c r="B268" s="226" t="s">
        <v>665</v>
      </c>
      <c r="C268" s="225" t="s">
        <v>29</v>
      </c>
      <c r="D268" s="641" t="s">
        <v>667</v>
      </c>
      <c r="E268" s="642"/>
      <c r="F268" s="642"/>
      <c r="G268" s="642"/>
      <c r="H268" s="642"/>
      <c r="I268" s="642"/>
      <c r="J268" s="642"/>
      <c r="K268" s="643"/>
      <c r="L268" s="224"/>
      <c r="M268" s="638">
        <v>650000</v>
      </c>
      <c r="N268" s="639"/>
      <c r="O268" s="644"/>
      <c r="P268" s="638">
        <v>650000</v>
      </c>
      <c r="Q268" s="639"/>
      <c r="R268" s="644"/>
      <c r="S268" s="638">
        <v>342924.4</v>
      </c>
      <c r="T268" s="639"/>
      <c r="U268" s="644"/>
      <c r="V268" s="638">
        <v>0</v>
      </c>
      <c r="W268" s="639"/>
      <c r="X268" s="644"/>
      <c r="Y268" s="638">
        <v>0</v>
      </c>
      <c r="Z268" s="639"/>
      <c r="AA268" s="644"/>
      <c r="AB268" s="638">
        <v>342924.4</v>
      </c>
      <c r="AC268" s="639"/>
      <c r="AD268" s="644"/>
      <c r="AE268" s="638">
        <v>0</v>
      </c>
      <c r="AF268" s="639"/>
      <c r="AG268" s="644"/>
      <c r="AH268" s="638">
        <v>0</v>
      </c>
      <c r="AI268" s="639"/>
      <c r="AJ268" s="640"/>
      <c r="AK268" s="213"/>
      <c r="AL268" s="212" t="s">
        <v>666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 ht="21">
      <c r="B269" s="223" t="s">
        <v>668</v>
      </c>
      <c r="C269" s="217" t="s">
        <v>29</v>
      </c>
      <c r="D269" s="584" t="s">
        <v>670</v>
      </c>
      <c r="E269" s="585"/>
      <c r="F269" s="585"/>
      <c r="G269" s="585"/>
      <c r="H269" s="585"/>
      <c r="I269" s="585"/>
      <c r="J269" s="585"/>
      <c r="K269" s="596"/>
      <c r="L269" s="222"/>
      <c r="M269" s="587">
        <v>650000</v>
      </c>
      <c r="N269" s="588"/>
      <c r="O269" s="589"/>
      <c r="P269" s="587">
        <v>650000</v>
      </c>
      <c r="Q269" s="588"/>
      <c r="R269" s="589"/>
      <c r="S269" s="587">
        <v>342924.4</v>
      </c>
      <c r="T269" s="588"/>
      <c r="U269" s="589"/>
      <c r="V269" s="587">
        <v>0</v>
      </c>
      <c r="W269" s="588"/>
      <c r="X269" s="589"/>
      <c r="Y269" s="587">
        <v>0</v>
      </c>
      <c r="Z269" s="588"/>
      <c r="AA269" s="589"/>
      <c r="AB269" s="587">
        <v>342924.4</v>
      </c>
      <c r="AC269" s="588"/>
      <c r="AD269" s="589"/>
      <c r="AE269" s="587">
        <v>0</v>
      </c>
      <c r="AF269" s="588"/>
      <c r="AG269" s="589"/>
      <c r="AH269" s="587">
        <v>0</v>
      </c>
      <c r="AI269" s="588"/>
      <c r="AJ269" s="601"/>
      <c r="AK269" s="213"/>
      <c r="AL269" s="212" t="s">
        <v>669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>
      <c r="B270" s="223"/>
      <c r="C270" s="217" t="s">
        <v>29</v>
      </c>
      <c r="D270" s="584" t="s">
        <v>672</v>
      </c>
      <c r="E270" s="585"/>
      <c r="F270" s="585"/>
      <c r="G270" s="585"/>
      <c r="H270" s="585"/>
      <c r="I270" s="585"/>
      <c r="J270" s="585"/>
      <c r="K270" s="596"/>
      <c r="L270" s="222"/>
      <c r="M270" s="587">
        <v>650000</v>
      </c>
      <c r="N270" s="588"/>
      <c r="O270" s="589"/>
      <c r="P270" s="587">
        <v>650000</v>
      </c>
      <c r="Q270" s="588"/>
      <c r="R270" s="589"/>
      <c r="S270" s="587">
        <v>342924.4</v>
      </c>
      <c r="T270" s="588"/>
      <c r="U270" s="589"/>
      <c r="V270" s="587">
        <v>0</v>
      </c>
      <c r="W270" s="588"/>
      <c r="X270" s="589"/>
      <c r="Y270" s="587">
        <v>0</v>
      </c>
      <c r="Z270" s="588"/>
      <c r="AA270" s="589"/>
      <c r="AB270" s="587">
        <v>342924.4</v>
      </c>
      <c r="AC270" s="588"/>
      <c r="AD270" s="589"/>
      <c r="AE270" s="587">
        <v>0</v>
      </c>
      <c r="AF270" s="588"/>
      <c r="AG270" s="589"/>
      <c r="AH270" s="587">
        <v>0</v>
      </c>
      <c r="AI270" s="588"/>
      <c r="AJ270" s="601"/>
      <c r="AK270" s="213"/>
      <c r="AL270" s="212" t="s">
        <v>671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</row>
    <row r="271" spans="2:50" s="68" customFormat="1" ht="31.2">
      <c r="B271" s="226" t="s">
        <v>432</v>
      </c>
      <c r="C271" s="225" t="s">
        <v>29</v>
      </c>
      <c r="D271" s="641" t="s">
        <v>674</v>
      </c>
      <c r="E271" s="642"/>
      <c r="F271" s="642"/>
      <c r="G271" s="642"/>
      <c r="H271" s="642"/>
      <c r="I271" s="642"/>
      <c r="J271" s="642"/>
      <c r="K271" s="643"/>
      <c r="L271" s="224"/>
      <c r="M271" s="638">
        <v>50000</v>
      </c>
      <c r="N271" s="639"/>
      <c r="O271" s="644"/>
      <c r="P271" s="638">
        <v>50000</v>
      </c>
      <c r="Q271" s="639"/>
      <c r="R271" s="644"/>
      <c r="S271" s="638">
        <v>24840</v>
      </c>
      <c r="T271" s="639"/>
      <c r="U271" s="644"/>
      <c r="V271" s="638">
        <v>0</v>
      </c>
      <c r="W271" s="639"/>
      <c r="X271" s="644"/>
      <c r="Y271" s="638">
        <v>0</v>
      </c>
      <c r="Z271" s="639"/>
      <c r="AA271" s="644"/>
      <c r="AB271" s="638">
        <v>24840</v>
      </c>
      <c r="AC271" s="639"/>
      <c r="AD271" s="644"/>
      <c r="AE271" s="638">
        <v>0</v>
      </c>
      <c r="AF271" s="639"/>
      <c r="AG271" s="644"/>
      <c r="AH271" s="638">
        <v>0</v>
      </c>
      <c r="AI271" s="639"/>
      <c r="AJ271" s="640"/>
      <c r="AK271" s="213"/>
      <c r="AL271" s="212" t="s">
        <v>673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31.2">
      <c r="B272" s="226" t="s">
        <v>435</v>
      </c>
      <c r="C272" s="225" t="s">
        <v>29</v>
      </c>
      <c r="D272" s="641" t="s">
        <v>676</v>
      </c>
      <c r="E272" s="642"/>
      <c r="F272" s="642"/>
      <c r="G272" s="642"/>
      <c r="H272" s="642"/>
      <c r="I272" s="642"/>
      <c r="J272" s="642"/>
      <c r="K272" s="643"/>
      <c r="L272" s="224"/>
      <c r="M272" s="638">
        <v>50000</v>
      </c>
      <c r="N272" s="639"/>
      <c r="O272" s="644"/>
      <c r="P272" s="638">
        <v>50000</v>
      </c>
      <c r="Q272" s="639"/>
      <c r="R272" s="644"/>
      <c r="S272" s="638">
        <v>24840</v>
      </c>
      <c r="T272" s="639"/>
      <c r="U272" s="644"/>
      <c r="V272" s="638">
        <v>0</v>
      </c>
      <c r="W272" s="639"/>
      <c r="X272" s="644"/>
      <c r="Y272" s="638">
        <v>0</v>
      </c>
      <c r="Z272" s="639"/>
      <c r="AA272" s="644"/>
      <c r="AB272" s="638">
        <v>24840</v>
      </c>
      <c r="AC272" s="639"/>
      <c r="AD272" s="644"/>
      <c r="AE272" s="638">
        <v>0</v>
      </c>
      <c r="AF272" s="639"/>
      <c r="AG272" s="644"/>
      <c r="AH272" s="638">
        <v>0</v>
      </c>
      <c r="AI272" s="639"/>
      <c r="AJ272" s="640"/>
      <c r="AK272" s="213"/>
      <c r="AL272" s="212" t="s">
        <v>675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</row>
    <row r="273" spans="2:50" s="68" customFormat="1">
      <c r="B273" s="210" t="s">
        <v>129</v>
      </c>
      <c r="C273" s="92" t="s">
        <v>29</v>
      </c>
      <c r="D273" s="649" t="s">
        <v>327</v>
      </c>
      <c r="E273" s="650"/>
      <c r="F273" s="650"/>
      <c r="G273" s="650"/>
      <c r="H273" s="650"/>
      <c r="I273" s="650"/>
      <c r="J273" s="650"/>
      <c r="K273" s="650"/>
      <c r="L273" s="221"/>
      <c r="M273" s="651">
        <v>50000</v>
      </c>
      <c r="N273" s="652"/>
      <c r="O273" s="653"/>
      <c r="P273" s="651">
        <v>50000</v>
      </c>
      <c r="Q273" s="652"/>
      <c r="R273" s="653"/>
      <c r="S273" s="651">
        <v>24840</v>
      </c>
      <c r="T273" s="652"/>
      <c r="U273" s="653"/>
      <c r="V273" s="651">
        <v>0</v>
      </c>
      <c r="W273" s="652"/>
      <c r="X273" s="653"/>
      <c r="Y273" s="651">
        <v>0</v>
      </c>
      <c r="Z273" s="652"/>
      <c r="AA273" s="653"/>
      <c r="AB273" s="645">
        <f>S273+V273+Y273</f>
        <v>24840</v>
      </c>
      <c r="AC273" s="646"/>
      <c r="AD273" s="647"/>
      <c r="AE273" s="645">
        <v>25160</v>
      </c>
      <c r="AF273" s="646"/>
      <c r="AG273" s="647"/>
      <c r="AH273" s="645">
        <v>25160</v>
      </c>
      <c r="AI273" s="646"/>
      <c r="AJ273" s="648"/>
      <c r="AK273" s="34"/>
      <c r="AL273" s="202" t="s">
        <v>327</v>
      </c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spans="2:50" s="68" customFormat="1">
      <c r="B274" s="226" t="s">
        <v>438</v>
      </c>
      <c r="C274" s="225" t="s">
        <v>29</v>
      </c>
      <c r="D274" s="641" t="s">
        <v>678</v>
      </c>
      <c r="E274" s="642"/>
      <c r="F274" s="642"/>
      <c r="G274" s="642"/>
      <c r="H274" s="642"/>
      <c r="I274" s="642"/>
      <c r="J274" s="642"/>
      <c r="K274" s="643"/>
      <c r="L274" s="224"/>
      <c r="M274" s="638">
        <v>600000</v>
      </c>
      <c r="N274" s="639"/>
      <c r="O274" s="644"/>
      <c r="P274" s="638">
        <v>600000</v>
      </c>
      <c r="Q274" s="639"/>
      <c r="R274" s="644"/>
      <c r="S274" s="638">
        <v>318084.40000000002</v>
      </c>
      <c r="T274" s="639"/>
      <c r="U274" s="644"/>
      <c r="V274" s="638">
        <v>0</v>
      </c>
      <c r="W274" s="639"/>
      <c r="X274" s="644"/>
      <c r="Y274" s="638">
        <v>0</v>
      </c>
      <c r="Z274" s="639"/>
      <c r="AA274" s="644"/>
      <c r="AB274" s="638">
        <v>318084.40000000002</v>
      </c>
      <c r="AC274" s="639"/>
      <c r="AD274" s="644"/>
      <c r="AE274" s="638">
        <v>0</v>
      </c>
      <c r="AF274" s="639"/>
      <c r="AG274" s="644"/>
      <c r="AH274" s="638">
        <v>0</v>
      </c>
      <c r="AI274" s="639"/>
      <c r="AJ274" s="640"/>
      <c r="AK274" s="213"/>
      <c r="AL274" s="212" t="s">
        <v>677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</row>
    <row r="275" spans="2:50" s="68" customFormat="1">
      <c r="B275" s="226" t="s">
        <v>441</v>
      </c>
      <c r="C275" s="225" t="s">
        <v>29</v>
      </c>
      <c r="D275" s="641" t="s">
        <v>680</v>
      </c>
      <c r="E275" s="642"/>
      <c r="F275" s="642"/>
      <c r="G275" s="642"/>
      <c r="H275" s="642"/>
      <c r="I275" s="642"/>
      <c r="J275" s="642"/>
      <c r="K275" s="643"/>
      <c r="L275" s="224"/>
      <c r="M275" s="638">
        <v>600000</v>
      </c>
      <c r="N275" s="639"/>
      <c r="O275" s="644"/>
      <c r="P275" s="638">
        <v>600000</v>
      </c>
      <c r="Q275" s="639"/>
      <c r="R275" s="644"/>
      <c r="S275" s="638">
        <v>318084.40000000002</v>
      </c>
      <c r="T275" s="639"/>
      <c r="U275" s="644"/>
      <c r="V275" s="638">
        <v>0</v>
      </c>
      <c r="W275" s="639"/>
      <c r="X275" s="644"/>
      <c r="Y275" s="638">
        <v>0</v>
      </c>
      <c r="Z275" s="639"/>
      <c r="AA275" s="644"/>
      <c r="AB275" s="638">
        <v>318084.40000000002</v>
      </c>
      <c r="AC275" s="639"/>
      <c r="AD275" s="644"/>
      <c r="AE275" s="638">
        <v>0</v>
      </c>
      <c r="AF275" s="639"/>
      <c r="AG275" s="644"/>
      <c r="AH275" s="638">
        <v>0</v>
      </c>
      <c r="AI275" s="639"/>
      <c r="AJ275" s="640"/>
      <c r="AK275" s="213"/>
      <c r="AL275" s="212" t="s">
        <v>679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</row>
    <row r="276" spans="2:50" s="68" customFormat="1">
      <c r="B276" s="210" t="s">
        <v>135</v>
      </c>
      <c r="C276" s="92" t="s">
        <v>29</v>
      </c>
      <c r="D276" s="649" t="s">
        <v>328</v>
      </c>
      <c r="E276" s="650"/>
      <c r="F276" s="650"/>
      <c r="G276" s="650"/>
      <c r="H276" s="650"/>
      <c r="I276" s="650"/>
      <c r="J276" s="650"/>
      <c r="K276" s="650"/>
      <c r="L276" s="221"/>
      <c r="M276" s="651">
        <v>600000</v>
      </c>
      <c r="N276" s="652"/>
      <c r="O276" s="653"/>
      <c r="P276" s="651">
        <v>600000</v>
      </c>
      <c r="Q276" s="652"/>
      <c r="R276" s="653"/>
      <c r="S276" s="651">
        <v>318084.40000000002</v>
      </c>
      <c r="T276" s="652"/>
      <c r="U276" s="653"/>
      <c r="V276" s="651">
        <v>0</v>
      </c>
      <c r="W276" s="652"/>
      <c r="X276" s="653"/>
      <c r="Y276" s="651">
        <v>0</v>
      </c>
      <c r="Z276" s="652"/>
      <c r="AA276" s="653"/>
      <c r="AB276" s="645">
        <f>S276+V276+Y276</f>
        <v>318084.40000000002</v>
      </c>
      <c r="AC276" s="646"/>
      <c r="AD276" s="647"/>
      <c r="AE276" s="645">
        <v>281915.59999999998</v>
      </c>
      <c r="AF276" s="646"/>
      <c r="AG276" s="647"/>
      <c r="AH276" s="645">
        <v>281915.59999999998</v>
      </c>
      <c r="AI276" s="646"/>
      <c r="AJ276" s="648"/>
      <c r="AK276" s="34"/>
      <c r="AL276" s="202" t="s">
        <v>328</v>
      </c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</row>
    <row r="277" spans="2:50" s="68" customFormat="1">
      <c r="B277" s="226" t="s">
        <v>681</v>
      </c>
      <c r="C277" s="225" t="s">
        <v>29</v>
      </c>
      <c r="D277" s="641" t="s">
        <v>683</v>
      </c>
      <c r="E277" s="642"/>
      <c r="F277" s="642"/>
      <c r="G277" s="642"/>
      <c r="H277" s="642"/>
      <c r="I277" s="642"/>
      <c r="J277" s="642"/>
      <c r="K277" s="643"/>
      <c r="L277" s="224"/>
      <c r="M277" s="638">
        <v>15095000</v>
      </c>
      <c r="N277" s="639"/>
      <c r="O277" s="644"/>
      <c r="P277" s="638">
        <v>15095000</v>
      </c>
      <c r="Q277" s="639"/>
      <c r="R277" s="644"/>
      <c r="S277" s="638">
        <v>3783200</v>
      </c>
      <c r="T277" s="639"/>
      <c r="U277" s="644"/>
      <c r="V277" s="638">
        <v>0</v>
      </c>
      <c r="W277" s="639"/>
      <c r="X277" s="644"/>
      <c r="Y277" s="638">
        <v>0</v>
      </c>
      <c r="Z277" s="639"/>
      <c r="AA277" s="644"/>
      <c r="AB277" s="638">
        <v>3783200</v>
      </c>
      <c r="AC277" s="639"/>
      <c r="AD277" s="644"/>
      <c r="AE277" s="638">
        <v>0</v>
      </c>
      <c r="AF277" s="639"/>
      <c r="AG277" s="644"/>
      <c r="AH277" s="638">
        <v>0</v>
      </c>
      <c r="AI277" s="639"/>
      <c r="AJ277" s="640"/>
      <c r="AK277" s="213"/>
      <c r="AL277" s="212" t="s">
        <v>682</v>
      </c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</row>
    <row r="278" spans="2:50" s="68" customFormat="1">
      <c r="B278" s="223" t="s">
        <v>684</v>
      </c>
      <c r="C278" s="217" t="s">
        <v>29</v>
      </c>
      <c r="D278" s="584" t="s">
        <v>686</v>
      </c>
      <c r="E278" s="585"/>
      <c r="F278" s="585"/>
      <c r="G278" s="585"/>
      <c r="H278" s="585"/>
      <c r="I278" s="585"/>
      <c r="J278" s="585"/>
      <c r="K278" s="596"/>
      <c r="L278" s="222"/>
      <c r="M278" s="587">
        <v>15095000</v>
      </c>
      <c r="N278" s="588"/>
      <c r="O278" s="589"/>
      <c r="P278" s="587">
        <v>15095000</v>
      </c>
      <c r="Q278" s="588"/>
      <c r="R278" s="589"/>
      <c r="S278" s="587">
        <v>3783200</v>
      </c>
      <c r="T278" s="588"/>
      <c r="U278" s="589"/>
      <c r="V278" s="587">
        <v>0</v>
      </c>
      <c r="W278" s="588"/>
      <c r="X278" s="589"/>
      <c r="Y278" s="587">
        <v>0</v>
      </c>
      <c r="Z278" s="588"/>
      <c r="AA278" s="589"/>
      <c r="AB278" s="587">
        <v>3783200</v>
      </c>
      <c r="AC278" s="588"/>
      <c r="AD278" s="589"/>
      <c r="AE278" s="587">
        <v>0</v>
      </c>
      <c r="AF278" s="588"/>
      <c r="AG278" s="589"/>
      <c r="AH278" s="587">
        <v>0</v>
      </c>
      <c r="AI278" s="588"/>
      <c r="AJ278" s="601"/>
      <c r="AK278" s="213"/>
      <c r="AL278" s="212" t="s">
        <v>685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>
      <c r="B279" s="223"/>
      <c r="C279" s="217" t="s">
        <v>29</v>
      </c>
      <c r="D279" s="584" t="s">
        <v>688</v>
      </c>
      <c r="E279" s="585"/>
      <c r="F279" s="585"/>
      <c r="G279" s="585"/>
      <c r="H279" s="585"/>
      <c r="I279" s="585"/>
      <c r="J279" s="585"/>
      <c r="K279" s="596"/>
      <c r="L279" s="222"/>
      <c r="M279" s="587">
        <v>9000000</v>
      </c>
      <c r="N279" s="588"/>
      <c r="O279" s="589"/>
      <c r="P279" s="587">
        <v>9000000</v>
      </c>
      <c r="Q279" s="588"/>
      <c r="R279" s="589"/>
      <c r="S279" s="587">
        <v>2740200</v>
      </c>
      <c r="T279" s="588"/>
      <c r="U279" s="589"/>
      <c r="V279" s="587">
        <v>0</v>
      </c>
      <c r="W279" s="588"/>
      <c r="X279" s="589"/>
      <c r="Y279" s="587">
        <v>0</v>
      </c>
      <c r="Z279" s="588"/>
      <c r="AA279" s="589"/>
      <c r="AB279" s="587">
        <v>2740200</v>
      </c>
      <c r="AC279" s="588"/>
      <c r="AD279" s="589"/>
      <c r="AE279" s="587">
        <v>0</v>
      </c>
      <c r="AF279" s="588"/>
      <c r="AG279" s="589"/>
      <c r="AH279" s="587">
        <v>0</v>
      </c>
      <c r="AI279" s="588"/>
      <c r="AJ279" s="601"/>
      <c r="AK279" s="213"/>
      <c r="AL279" s="212" t="s">
        <v>687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31.2">
      <c r="B280" s="226" t="s">
        <v>689</v>
      </c>
      <c r="C280" s="225" t="s">
        <v>29</v>
      </c>
      <c r="D280" s="641" t="s">
        <v>691</v>
      </c>
      <c r="E280" s="642"/>
      <c r="F280" s="642"/>
      <c r="G280" s="642"/>
      <c r="H280" s="642"/>
      <c r="I280" s="642"/>
      <c r="J280" s="642"/>
      <c r="K280" s="643"/>
      <c r="L280" s="224"/>
      <c r="M280" s="638">
        <v>9000000</v>
      </c>
      <c r="N280" s="639"/>
      <c r="O280" s="644"/>
      <c r="P280" s="638">
        <v>9000000</v>
      </c>
      <c r="Q280" s="639"/>
      <c r="R280" s="644"/>
      <c r="S280" s="638">
        <v>2740200</v>
      </c>
      <c r="T280" s="639"/>
      <c r="U280" s="644"/>
      <c r="V280" s="638">
        <v>0</v>
      </c>
      <c r="W280" s="639"/>
      <c r="X280" s="644"/>
      <c r="Y280" s="638">
        <v>0</v>
      </c>
      <c r="Z280" s="639"/>
      <c r="AA280" s="644"/>
      <c r="AB280" s="638">
        <v>2740200</v>
      </c>
      <c r="AC280" s="639"/>
      <c r="AD280" s="644"/>
      <c r="AE280" s="638">
        <v>0</v>
      </c>
      <c r="AF280" s="639"/>
      <c r="AG280" s="644"/>
      <c r="AH280" s="638">
        <v>0</v>
      </c>
      <c r="AI280" s="639"/>
      <c r="AJ280" s="640"/>
      <c r="AK280" s="213"/>
      <c r="AL280" s="212" t="s">
        <v>690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>
      <c r="B281" s="226" t="s">
        <v>692</v>
      </c>
      <c r="C281" s="225" t="s">
        <v>29</v>
      </c>
      <c r="D281" s="641" t="s">
        <v>694</v>
      </c>
      <c r="E281" s="642"/>
      <c r="F281" s="642"/>
      <c r="G281" s="642"/>
      <c r="H281" s="642"/>
      <c r="I281" s="642"/>
      <c r="J281" s="642"/>
      <c r="K281" s="643"/>
      <c r="L281" s="224"/>
      <c r="M281" s="638">
        <v>9000000</v>
      </c>
      <c r="N281" s="639"/>
      <c r="O281" s="644"/>
      <c r="P281" s="638">
        <v>9000000</v>
      </c>
      <c r="Q281" s="639"/>
      <c r="R281" s="644"/>
      <c r="S281" s="638">
        <v>2740200</v>
      </c>
      <c r="T281" s="639"/>
      <c r="U281" s="644"/>
      <c r="V281" s="638">
        <v>0</v>
      </c>
      <c r="W281" s="639"/>
      <c r="X281" s="644"/>
      <c r="Y281" s="638">
        <v>0</v>
      </c>
      <c r="Z281" s="639"/>
      <c r="AA281" s="644"/>
      <c r="AB281" s="638">
        <v>2740200</v>
      </c>
      <c r="AC281" s="639"/>
      <c r="AD281" s="644"/>
      <c r="AE281" s="638">
        <v>0</v>
      </c>
      <c r="AF281" s="639"/>
      <c r="AG281" s="644"/>
      <c r="AH281" s="638">
        <v>0</v>
      </c>
      <c r="AI281" s="639"/>
      <c r="AJ281" s="640"/>
      <c r="AK281" s="213"/>
      <c r="AL281" s="212" t="s">
        <v>693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</row>
    <row r="282" spans="2:50" s="68" customFormat="1" ht="51.6">
      <c r="B282" s="210" t="s">
        <v>181</v>
      </c>
      <c r="C282" s="92" t="s">
        <v>29</v>
      </c>
      <c r="D282" s="649" t="s">
        <v>330</v>
      </c>
      <c r="E282" s="650"/>
      <c r="F282" s="650"/>
      <c r="G282" s="650"/>
      <c r="H282" s="650"/>
      <c r="I282" s="650"/>
      <c r="J282" s="650"/>
      <c r="K282" s="650"/>
      <c r="L282" s="221"/>
      <c r="M282" s="651">
        <v>9000000</v>
      </c>
      <c r="N282" s="652"/>
      <c r="O282" s="653"/>
      <c r="P282" s="651">
        <v>9000000</v>
      </c>
      <c r="Q282" s="652"/>
      <c r="R282" s="653"/>
      <c r="S282" s="651">
        <v>2740200</v>
      </c>
      <c r="T282" s="652"/>
      <c r="U282" s="653"/>
      <c r="V282" s="651">
        <v>0</v>
      </c>
      <c r="W282" s="652"/>
      <c r="X282" s="653"/>
      <c r="Y282" s="651">
        <v>0</v>
      </c>
      <c r="Z282" s="652"/>
      <c r="AA282" s="653"/>
      <c r="AB282" s="645">
        <f>S282+V282+Y282</f>
        <v>2740200</v>
      </c>
      <c r="AC282" s="646"/>
      <c r="AD282" s="647"/>
      <c r="AE282" s="645">
        <v>6259800</v>
      </c>
      <c r="AF282" s="646"/>
      <c r="AG282" s="647"/>
      <c r="AH282" s="645">
        <v>6259800</v>
      </c>
      <c r="AI282" s="646"/>
      <c r="AJ282" s="648"/>
      <c r="AK282" s="34"/>
      <c r="AL282" s="202" t="s">
        <v>330</v>
      </c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</row>
    <row r="283" spans="2:50" s="68" customFormat="1">
      <c r="B283" s="223"/>
      <c r="C283" s="217" t="s">
        <v>29</v>
      </c>
      <c r="D283" s="584" t="s">
        <v>696</v>
      </c>
      <c r="E283" s="585"/>
      <c r="F283" s="585"/>
      <c r="G283" s="585"/>
      <c r="H283" s="585"/>
      <c r="I283" s="585"/>
      <c r="J283" s="585"/>
      <c r="K283" s="596"/>
      <c r="L283" s="222"/>
      <c r="M283" s="587">
        <v>1562400</v>
      </c>
      <c r="N283" s="588"/>
      <c r="O283" s="589"/>
      <c r="P283" s="587">
        <v>1562400</v>
      </c>
      <c r="Q283" s="588"/>
      <c r="R283" s="589"/>
      <c r="S283" s="587">
        <v>260400</v>
      </c>
      <c r="T283" s="588"/>
      <c r="U283" s="589"/>
      <c r="V283" s="587">
        <v>0</v>
      </c>
      <c r="W283" s="588"/>
      <c r="X283" s="589"/>
      <c r="Y283" s="587">
        <v>0</v>
      </c>
      <c r="Z283" s="588"/>
      <c r="AA283" s="589"/>
      <c r="AB283" s="587">
        <v>260400</v>
      </c>
      <c r="AC283" s="588"/>
      <c r="AD283" s="589"/>
      <c r="AE283" s="587">
        <v>0</v>
      </c>
      <c r="AF283" s="588"/>
      <c r="AG283" s="589"/>
      <c r="AH283" s="587">
        <v>0</v>
      </c>
      <c r="AI283" s="588"/>
      <c r="AJ283" s="601"/>
      <c r="AK283" s="213"/>
      <c r="AL283" s="212" t="s">
        <v>695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 ht="31.2">
      <c r="B284" s="226" t="s">
        <v>689</v>
      </c>
      <c r="C284" s="225" t="s">
        <v>29</v>
      </c>
      <c r="D284" s="641" t="s">
        <v>698</v>
      </c>
      <c r="E284" s="642"/>
      <c r="F284" s="642"/>
      <c r="G284" s="642"/>
      <c r="H284" s="642"/>
      <c r="I284" s="642"/>
      <c r="J284" s="642"/>
      <c r="K284" s="643"/>
      <c r="L284" s="224"/>
      <c r="M284" s="638">
        <v>1562400</v>
      </c>
      <c r="N284" s="639"/>
      <c r="O284" s="644"/>
      <c r="P284" s="638">
        <v>1562400</v>
      </c>
      <c r="Q284" s="639"/>
      <c r="R284" s="644"/>
      <c r="S284" s="638">
        <v>260400</v>
      </c>
      <c r="T284" s="639"/>
      <c r="U284" s="644"/>
      <c r="V284" s="638">
        <v>0</v>
      </c>
      <c r="W284" s="639"/>
      <c r="X284" s="644"/>
      <c r="Y284" s="638">
        <v>0</v>
      </c>
      <c r="Z284" s="639"/>
      <c r="AA284" s="644"/>
      <c r="AB284" s="638">
        <v>260400</v>
      </c>
      <c r="AC284" s="639"/>
      <c r="AD284" s="644"/>
      <c r="AE284" s="638">
        <v>0</v>
      </c>
      <c r="AF284" s="639"/>
      <c r="AG284" s="644"/>
      <c r="AH284" s="638">
        <v>0</v>
      </c>
      <c r="AI284" s="639"/>
      <c r="AJ284" s="640"/>
      <c r="AK284" s="213"/>
      <c r="AL284" s="212" t="s">
        <v>697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</row>
    <row r="285" spans="2:50" s="68" customFormat="1">
      <c r="B285" s="226" t="s">
        <v>692</v>
      </c>
      <c r="C285" s="225" t="s">
        <v>29</v>
      </c>
      <c r="D285" s="641" t="s">
        <v>700</v>
      </c>
      <c r="E285" s="642"/>
      <c r="F285" s="642"/>
      <c r="G285" s="642"/>
      <c r="H285" s="642"/>
      <c r="I285" s="642"/>
      <c r="J285" s="642"/>
      <c r="K285" s="643"/>
      <c r="L285" s="224"/>
      <c r="M285" s="638">
        <v>1562400</v>
      </c>
      <c r="N285" s="639"/>
      <c r="O285" s="644"/>
      <c r="P285" s="638">
        <v>1562400</v>
      </c>
      <c r="Q285" s="639"/>
      <c r="R285" s="644"/>
      <c r="S285" s="638">
        <v>260400</v>
      </c>
      <c r="T285" s="639"/>
      <c r="U285" s="644"/>
      <c r="V285" s="638">
        <v>0</v>
      </c>
      <c r="W285" s="639"/>
      <c r="X285" s="644"/>
      <c r="Y285" s="638">
        <v>0</v>
      </c>
      <c r="Z285" s="639"/>
      <c r="AA285" s="644"/>
      <c r="AB285" s="638">
        <v>260400</v>
      </c>
      <c r="AC285" s="639"/>
      <c r="AD285" s="644"/>
      <c r="AE285" s="638">
        <v>0</v>
      </c>
      <c r="AF285" s="639"/>
      <c r="AG285" s="644"/>
      <c r="AH285" s="638">
        <v>0</v>
      </c>
      <c r="AI285" s="639"/>
      <c r="AJ285" s="640"/>
      <c r="AK285" s="213"/>
      <c r="AL285" s="212" t="s">
        <v>699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</row>
    <row r="286" spans="2:50" s="68" customFormat="1" ht="51.6">
      <c r="B286" s="210" t="s">
        <v>181</v>
      </c>
      <c r="C286" s="92" t="s">
        <v>29</v>
      </c>
      <c r="D286" s="649" t="s">
        <v>332</v>
      </c>
      <c r="E286" s="650"/>
      <c r="F286" s="650"/>
      <c r="G286" s="650"/>
      <c r="H286" s="650"/>
      <c r="I286" s="650"/>
      <c r="J286" s="650"/>
      <c r="K286" s="650"/>
      <c r="L286" s="221"/>
      <c r="M286" s="651">
        <v>1562400</v>
      </c>
      <c r="N286" s="652"/>
      <c r="O286" s="653"/>
      <c r="P286" s="651">
        <v>1562400</v>
      </c>
      <c r="Q286" s="652"/>
      <c r="R286" s="653"/>
      <c r="S286" s="651">
        <v>260400</v>
      </c>
      <c r="T286" s="652"/>
      <c r="U286" s="653"/>
      <c r="V286" s="651">
        <v>0</v>
      </c>
      <c r="W286" s="652"/>
      <c r="X286" s="653"/>
      <c r="Y286" s="651">
        <v>0</v>
      </c>
      <c r="Z286" s="652"/>
      <c r="AA286" s="653"/>
      <c r="AB286" s="645">
        <f>S286+V286+Y286</f>
        <v>260400</v>
      </c>
      <c r="AC286" s="646"/>
      <c r="AD286" s="647"/>
      <c r="AE286" s="645">
        <v>1302000</v>
      </c>
      <c r="AF286" s="646"/>
      <c r="AG286" s="647"/>
      <c r="AH286" s="645">
        <v>1302000</v>
      </c>
      <c r="AI286" s="646"/>
      <c r="AJ286" s="648"/>
      <c r="AK286" s="34"/>
      <c r="AL286" s="202" t="s">
        <v>332</v>
      </c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</row>
    <row r="287" spans="2:50" s="68" customFormat="1">
      <c r="B287" s="223"/>
      <c r="C287" s="217" t="s">
        <v>29</v>
      </c>
      <c r="D287" s="584" t="s">
        <v>702</v>
      </c>
      <c r="E287" s="585"/>
      <c r="F287" s="585"/>
      <c r="G287" s="585"/>
      <c r="H287" s="585"/>
      <c r="I287" s="585"/>
      <c r="J287" s="585"/>
      <c r="K287" s="596"/>
      <c r="L287" s="222"/>
      <c r="M287" s="587">
        <v>4265800</v>
      </c>
      <c r="N287" s="588"/>
      <c r="O287" s="589"/>
      <c r="P287" s="587">
        <v>4265800</v>
      </c>
      <c r="Q287" s="588"/>
      <c r="R287" s="589"/>
      <c r="S287" s="587">
        <v>710000</v>
      </c>
      <c r="T287" s="588"/>
      <c r="U287" s="589"/>
      <c r="V287" s="587">
        <v>0</v>
      </c>
      <c r="W287" s="588"/>
      <c r="X287" s="589"/>
      <c r="Y287" s="587">
        <v>0</v>
      </c>
      <c r="Z287" s="588"/>
      <c r="AA287" s="589"/>
      <c r="AB287" s="587">
        <v>710000</v>
      </c>
      <c r="AC287" s="588"/>
      <c r="AD287" s="589"/>
      <c r="AE287" s="587">
        <v>0</v>
      </c>
      <c r="AF287" s="588"/>
      <c r="AG287" s="589"/>
      <c r="AH287" s="587">
        <v>0</v>
      </c>
      <c r="AI287" s="588"/>
      <c r="AJ287" s="601"/>
      <c r="AK287" s="213"/>
      <c r="AL287" s="212" t="s">
        <v>701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31.2">
      <c r="B288" s="226" t="s">
        <v>689</v>
      </c>
      <c r="C288" s="225" t="s">
        <v>29</v>
      </c>
      <c r="D288" s="641" t="s">
        <v>704</v>
      </c>
      <c r="E288" s="642"/>
      <c r="F288" s="642"/>
      <c r="G288" s="642"/>
      <c r="H288" s="642"/>
      <c r="I288" s="642"/>
      <c r="J288" s="642"/>
      <c r="K288" s="643"/>
      <c r="L288" s="224"/>
      <c r="M288" s="638">
        <v>4265800</v>
      </c>
      <c r="N288" s="639"/>
      <c r="O288" s="644"/>
      <c r="P288" s="638">
        <v>4265800</v>
      </c>
      <c r="Q288" s="639"/>
      <c r="R288" s="644"/>
      <c r="S288" s="638">
        <v>710000</v>
      </c>
      <c r="T288" s="639"/>
      <c r="U288" s="644"/>
      <c r="V288" s="638">
        <v>0</v>
      </c>
      <c r="W288" s="639"/>
      <c r="X288" s="644"/>
      <c r="Y288" s="638">
        <v>0</v>
      </c>
      <c r="Z288" s="639"/>
      <c r="AA288" s="644"/>
      <c r="AB288" s="638">
        <v>710000</v>
      </c>
      <c r="AC288" s="639"/>
      <c r="AD288" s="644"/>
      <c r="AE288" s="638">
        <v>0</v>
      </c>
      <c r="AF288" s="639"/>
      <c r="AG288" s="644"/>
      <c r="AH288" s="638">
        <v>0</v>
      </c>
      <c r="AI288" s="639"/>
      <c r="AJ288" s="640"/>
      <c r="AK288" s="213"/>
      <c r="AL288" s="212" t="s">
        <v>703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>
      <c r="B289" s="226" t="s">
        <v>692</v>
      </c>
      <c r="C289" s="225" t="s">
        <v>29</v>
      </c>
      <c r="D289" s="641" t="s">
        <v>706</v>
      </c>
      <c r="E289" s="642"/>
      <c r="F289" s="642"/>
      <c r="G289" s="642"/>
      <c r="H289" s="642"/>
      <c r="I289" s="642"/>
      <c r="J289" s="642"/>
      <c r="K289" s="643"/>
      <c r="L289" s="224"/>
      <c r="M289" s="638">
        <v>4265800</v>
      </c>
      <c r="N289" s="639"/>
      <c r="O289" s="644"/>
      <c r="P289" s="638">
        <v>4265800</v>
      </c>
      <c r="Q289" s="639"/>
      <c r="R289" s="644"/>
      <c r="S289" s="638">
        <v>710000</v>
      </c>
      <c r="T289" s="639"/>
      <c r="U289" s="644"/>
      <c r="V289" s="638">
        <v>0</v>
      </c>
      <c r="W289" s="639"/>
      <c r="X289" s="644"/>
      <c r="Y289" s="638">
        <v>0</v>
      </c>
      <c r="Z289" s="639"/>
      <c r="AA289" s="644"/>
      <c r="AB289" s="638">
        <v>710000</v>
      </c>
      <c r="AC289" s="639"/>
      <c r="AD289" s="644"/>
      <c r="AE289" s="638">
        <v>0</v>
      </c>
      <c r="AF289" s="639"/>
      <c r="AG289" s="644"/>
      <c r="AH289" s="638">
        <v>0</v>
      </c>
      <c r="AI289" s="639"/>
      <c r="AJ289" s="640"/>
      <c r="AK289" s="213"/>
      <c r="AL289" s="212" t="s">
        <v>705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21">
      <c r="B290" s="210" t="s">
        <v>186</v>
      </c>
      <c r="C290" s="92" t="s">
        <v>29</v>
      </c>
      <c r="D290" s="649" t="s">
        <v>334</v>
      </c>
      <c r="E290" s="650"/>
      <c r="F290" s="650"/>
      <c r="G290" s="650"/>
      <c r="H290" s="650"/>
      <c r="I290" s="650"/>
      <c r="J290" s="650"/>
      <c r="K290" s="650"/>
      <c r="L290" s="221"/>
      <c r="M290" s="651">
        <v>4265800</v>
      </c>
      <c r="N290" s="652"/>
      <c r="O290" s="653"/>
      <c r="P290" s="651">
        <v>4265800</v>
      </c>
      <c r="Q290" s="652"/>
      <c r="R290" s="653"/>
      <c r="S290" s="651">
        <v>710000</v>
      </c>
      <c r="T290" s="652"/>
      <c r="U290" s="653"/>
      <c r="V290" s="651">
        <v>0</v>
      </c>
      <c r="W290" s="652"/>
      <c r="X290" s="653"/>
      <c r="Y290" s="651">
        <v>0</v>
      </c>
      <c r="Z290" s="652"/>
      <c r="AA290" s="653"/>
      <c r="AB290" s="645">
        <f>S290+V290+Y290</f>
        <v>710000</v>
      </c>
      <c r="AC290" s="646"/>
      <c r="AD290" s="647"/>
      <c r="AE290" s="645">
        <v>3555800</v>
      </c>
      <c r="AF290" s="646"/>
      <c r="AG290" s="647"/>
      <c r="AH290" s="645">
        <v>3555800</v>
      </c>
      <c r="AI290" s="646"/>
      <c r="AJ290" s="648"/>
      <c r="AK290" s="34"/>
      <c r="AL290" s="202" t="s">
        <v>334</v>
      </c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</row>
    <row r="291" spans="2:50" s="68" customFormat="1">
      <c r="B291" s="223"/>
      <c r="C291" s="217" t="s">
        <v>29</v>
      </c>
      <c r="D291" s="584" t="s">
        <v>708</v>
      </c>
      <c r="E291" s="585"/>
      <c r="F291" s="585"/>
      <c r="G291" s="585"/>
      <c r="H291" s="585"/>
      <c r="I291" s="585"/>
      <c r="J291" s="585"/>
      <c r="K291" s="596"/>
      <c r="L291" s="222"/>
      <c r="M291" s="587">
        <v>266800</v>
      </c>
      <c r="N291" s="588"/>
      <c r="O291" s="589"/>
      <c r="P291" s="587">
        <v>266800</v>
      </c>
      <c r="Q291" s="588"/>
      <c r="R291" s="589"/>
      <c r="S291" s="587">
        <v>72600</v>
      </c>
      <c r="T291" s="588"/>
      <c r="U291" s="589"/>
      <c r="V291" s="587">
        <v>0</v>
      </c>
      <c r="W291" s="588"/>
      <c r="X291" s="589"/>
      <c r="Y291" s="587">
        <v>0</v>
      </c>
      <c r="Z291" s="588"/>
      <c r="AA291" s="589"/>
      <c r="AB291" s="587">
        <v>72600</v>
      </c>
      <c r="AC291" s="588"/>
      <c r="AD291" s="589"/>
      <c r="AE291" s="587">
        <v>0</v>
      </c>
      <c r="AF291" s="588"/>
      <c r="AG291" s="589"/>
      <c r="AH291" s="587">
        <v>0</v>
      </c>
      <c r="AI291" s="588"/>
      <c r="AJ291" s="601"/>
      <c r="AK291" s="213"/>
      <c r="AL291" s="212" t="s">
        <v>707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 ht="31.2">
      <c r="B292" s="226" t="s">
        <v>689</v>
      </c>
      <c r="C292" s="225" t="s">
        <v>29</v>
      </c>
      <c r="D292" s="641" t="s">
        <v>710</v>
      </c>
      <c r="E292" s="642"/>
      <c r="F292" s="642"/>
      <c r="G292" s="642"/>
      <c r="H292" s="642"/>
      <c r="I292" s="642"/>
      <c r="J292" s="642"/>
      <c r="K292" s="643"/>
      <c r="L292" s="224"/>
      <c r="M292" s="638">
        <v>266800</v>
      </c>
      <c r="N292" s="639"/>
      <c r="O292" s="644"/>
      <c r="P292" s="638">
        <v>266800</v>
      </c>
      <c r="Q292" s="639"/>
      <c r="R292" s="644"/>
      <c r="S292" s="638">
        <v>72600</v>
      </c>
      <c r="T292" s="639"/>
      <c r="U292" s="644"/>
      <c r="V292" s="638">
        <v>0</v>
      </c>
      <c r="W292" s="639"/>
      <c r="X292" s="644"/>
      <c r="Y292" s="638">
        <v>0</v>
      </c>
      <c r="Z292" s="639"/>
      <c r="AA292" s="644"/>
      <c r="AB292" s="638">
        <v>72600</v>
      </c>
      <c r="AC292" s="639"/>
      <c r="AD292" s="644"/>
      <c r="AE292" s="638">
        <v>0</v>
      </c>
      <c r="AF292" s="639"/>
      <c r="AG292" s="644"/>
      <c r="AH292" s="638">
        <v>0</v>
      </c>
      <c r="AI292" s="639"/>
      <c r="AJ292" s="640"/>
      <c r="AK292" s="213"/>
      <c r="AL292" s="212" t="s">
        <v>709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</row>
    <row r="293" spans="2:50" s="68" customFormat="1">
      <c r="B293" s="226" t="s">
        <v>692</v>
      </c>
      <c r="C293" s="225" t="s">
        <v>29</v>
      </c>
      <c r="D293" s="641" t="s">
        <v>712</v>
      </c>
      <c r="E293" s="642"/>
      <c r="F293" s="642"/>
      <c r="G293" s="642"/>
      <c r="H293" s="642"/>
      <c r="I293" s="642"/>
      <c r="J293" s="642"/>
      <c r="K293" s="643"/>
      <c r="L293" s="224"/>
      <c r="M293" s="638">
        <v>266800</v>
      </c>
      <c r="N293" s="639"/>
      <c r="O293" s="644"/>
      <c r="P293" s="638">
        <v>266800</v>
      </c>
      <c r="Q293" s="639"/>
      <c r="R293" s="644"/>
      <c r="S293" s="638">
        <v>72600</v>
      </c>
      <c r="T293" s="639"/>
      <c r="U293" s="644"/>
      <c r="V293" s="638">
        <v>0</v>
      </c>
      <c r="W293" s="639"/>
      <c r="X293" s="644"/>
      <c r="Y293" s="638">
        <v>0</v>
      </c>
      <c r="Z293" s="639"/>
      <c r="AA293" s="644"/>
      <c r="AB293" s="638">
        <v>72600</v>
      </c>
      <c r="AC293" s="639"/>
      <c r="AD293" s="644"/>
      <c r="AE293" s="638">
        <v>0</v>
      </c>
      <c r="AF293" s="639"/>
      <c r="AG293" s="644"/>
      <c r="AH293" s="638">
        <v>0</v>
      </c>
      <c r="AI293" s="639"/>
      <c r="AJ293" s="640"/>
      <c r="AK293" s="213"/>
      <c r="AL293" s="212" t="s">
        <v>711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 ht="21">
      <c r="B294" s="210" t="s">
        <v>186</v>
      </c>
      <c r="C294" s="92" t="s">
        <v>29</v>
      </c>
      <c r="D294" s="649" t="s">
        <v>336</v>
      </c>
      <c r="E294" s="650"/>
      <c r="F294" s="650"/>
      <c r="G294" s="650"/>
      <c r="H294" s="650"/>
      <c r="I294" s="650"/>
      <c r="J294" s="650"/>
      <c r="K294" s="650"/>
      <c r="L294" s="221"/>
      <c r="M294" s="651">
        <v>266800</v>
      </c>
      <c r="N294" s="652"/>
      <c r="O294" s="653"/>
      <c r="P294" s="651">
        <v>266800</v>
      </c>
      <c r="Q294" s="652"/>
      <c r="R294" s="653"/>
      <c r="S294" s="651">
        <v>72600</v>
      </c>
      <c r="T294" s="652"/>
      <c r="U294" s="653"/>
      <c r="V294" s="651">
        <v>0</v>
      </c>
      <c r="W294" s="652"/>
      <c r="X294" s="653"/>
      <c r="Y294" s="651">
        <v>0</v>
      </c>
      <c r="Z294" s="652"/>
      <c r="AA294" s="653"/>
      <c r="AB294" s="645">
        <f>S294+V294+Y294</f>
        <v>72600</v>
      </c>
      <c r="AC294" s="646"/>
      <c r="AD294" s="647"/>
      <c r="AE294" s="645">
        <v>194200</v>
      </c>
      <c r="AF294" s="646"/>
      <c r="AG294" s="647"/>
      <c r="AH294" s="645">
        <v>194200</v>
      </c>
      <c r="AI294" s="646"/>
      <c r="AJ294" s="648"/>
      <c r="AK294" s="34"/>
      <c r="AL294" s="202" t="s">
        <v>336</v>
      </c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</row>
    <row r="295" spans="2:50" s="68" customFormat="1">
      <c r="B295" s="226" t="s">
        <v>713</v>
      </c>
      <c r="C295" s="225" t="s">
        <v>29</v>
      </c>
      <c r="D295" s="641" t="s">
        <v>715</v>
      </c>
      <c r="E295" s="642"/>
      <c r="F295" s="642"/>
      <c r="G295" s="642"/>
      <c r="H295" s="642"/>
      <c r="I295" s="642"/>
      <c r="J295" s="642"/>
      <c r="K295" s="643"/>
      <c r="L295" s="224"/>
      <c r="M295" s="638">
        <v>2311400</v>
      </c>
      <c r="N295" s="639"/>
      <c r="O295" s="644"/>
      <c r="P295" s="638">
        <v>2311400</v>
      </c>
      <c r="Q295" s="639"/>
      <c r="R295" s="644"/>
      <c r="S295" s="638">
        <v>410690</v>
      </c>
      <c r="T295" s="639"/>
      <c r="U295" s="644"/>
      <c r="V295" s="638">
        <v>0</v>
      </c>
      <c r="W295" s="639"/>
      <c r="X295" s="644"/>
      <c r="Y295" s="638">
        <v>0</v>
      </c>
      <c r="Z295" s="639"/>
      <c r="AA295" s="644"/>
      <c r="AB295" s="638">
        <v>410690</v>
      </c>
      <c r="AC295" s="639"/>
      <c r="AD295" s="644"/>
      <c r="AE295" s="638">
        <v>0</v>
      </c>
      <c r="AF295" s="639"/>
      <c r="AG295" s="644"/>
      <c r="AH295" s="638">
        <v>0</v>
      </c>
      <c r="AI295" s="639"/>
      <c r="AJ295" s="640"/>
      <c r="AK295" s="213"/>
      <c r="AL295" s="212" t="s">
        <v>714</v>
      </c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</row>
    <row r="296" spans="2:50" s="68" customFormat="1">
      <c r="B296" s="223" t="s">
        <v>716</v>
      </c>
      <c r="C296" s="217" t="s">
        <v>29</v>
      </c>
      <c r="D296" s="584" t="s">
        <v>718</v>
      </c>
      <c r="E296" s="585"/>
      <c r="F296" s="585"/>
      <c r="G296" s="585"/>
      <c r="H296" s="585"/>
      <c r="I296" s="585"/>
      <c r="J296" s="585"/>
      <c r="K296" s="596"/>
      <c r="L296" s="222"/>
      <c r="M296" s="587">
        <v>860600</v>
      </c>
      <c r="N296" s="588"/>
      <c r="O296" s="589"/>
      <c r="P296" s="587">
        <v>860600</v>
      </c>
      <c r="Q296" s="588"/>
      <c r="R296" s="589"/>
      <c r="S296" s="587">
        <v>342200</v>
      </c>
      <c r="T296" s="588"/>
      <c r="U296" s="589"/>
      <c r="V296" s="587">
        <v>0</v>
      </c>
      <c r="W296" s="588"/>
      <c r="X296" s="589"/>
      <c r="Y296" s="587">
        <v>0</v>
      </c>
      <c r="Z296" s="588"/>
      <c r="AA296" s="589"/>
      <c r="AB296" s="587">
        <v>342200</v>
      </c>
      <c r="AC296" s="588"/>
      <c r="AD296" s="589"/>
      <c r="AE296" s="587">
        <v>0</v>
      </c>
      <c r="AF296" s="588"/>
      <c r="AG296" s="589"/>
      <c r="AH296" s="587">
        <v>0</v>
      </c>
      <c r="AI296" s="588"/>
      <c r="AJ296" s="601"/>
      <c r="AK296" s="213"/>
      <c r="AL296" s="212" t="s">
        <v>717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>
      <c r="B297" s="223"/>
      <c r="C297" s="217" t="s">
        <v>29</v>
      </c>
      <c r="D297" s="584" t="s">
        <v>720</v>
      </c>
      <c r="E297" s="585"/>
      <c r="F297" s="585"/>
      <c r="G297" s="585"/>
      <c r="H297" s="585"/>
      <c r="I297" s="585"/>
      <c r="J297" s="585"/>
      <c r="K297" s="596"/>
      <c r="L297" s="222"/>
      <c r="M297" s="587">
        <v>409800</v>
      </c>
      <c r="N297" s="588"/>
      <c r="O297" s="589"/>
      <c r="P297" s="587">
        <v>409800</v>
      </c>
      <c r="Q297" s="588"/>
      <c r="R297" s="589"/>
      <c r="S297" s="587">
        <v>116800</v>
      </c>
      <c r="T297" s="588"/>
      <c r="U297" s="589"/>
      <c r="V297" s="587">
        <v>0</v>
      </c>
      <c r="W297" s="588"/>
      <c r="X297" s="589"/>
      <c r="Y297" s="587">
        <v>0</v>
      </c>
      <c r="Z297" s="588"/>
      <c r="AA297" s="589"/>
      <c r="AB297" s="587">
        <v>116800</v>
      </c>
      <c r="AC297" s="588"/>
      <c r="AD297" s="589"/>
      <c r="AE297" s="587">
        <v>0</v>
      </c>
      <c r="AF297" s="588"/>
      <c r="AG297" s="589"/>
      <c r="AH297" s="587">
        <v>0</v>
      </c>
      <c r="AI297" s="588"/>
      <c r="AJ297" s="601"/>
      <c r="AK297" s="213"/>
      <c r="AL297" s="212" t="s">
        <v>719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 ht="31.2">
      <c r="B298" s="226" t="s">
        <v>689</v>
      </c>
      <c r="C298" s="225" t="s">
        <v>29</v>
      </c>
      <c r="D298" s="641" t="s">
        <v>722</v>
      </c>
      <c r="E298" s="642"/>
      <c r="F298" s="642"/>
      <c r="G298" s="642"/>
      <c r="H298" s="642"/>
      <c r="I298" s="642"/>
      <c r="J298" s="642"/>
      <c r="K298" s="643"/>
      <c r="L298" s="224"/>
      <c r="M298" s="638">
        <v>409800</v>
      </c>
      <c r="N298" s="639"/>
      <c r="O298" s="644"/>
      <c r="P298" s="638">
        <v>409800</v>
      </c>
      <c r="Q298" s="639"/>
      <c r="R298" s="644"/>
      <c r="S298" s="638">
        <v>116800</v>
      </c>
      <c r="T298" s="639"/>
      <c r="U298" s="644"/>
      <c r="V298" s="638">
        <v>0</v>
      </c>
      <c r="W298" s="639"/>
      <c r="X298" s="644"/>
      <c r="Y298" s="638">
        <v>0</v>
      </c>
      <c r="Z298" s="639"/>
      <c r="AA298" s="644"/>
      <c r="AB298" s="638">
        <v>116800</v>
      </c>
      <c r="AC298" s="639"/>
      <c r="AD298" s="644"/>
      <c r="AE298" s="638">
        <v>0</v>
      </c>
      <c r="AF298" s="639"/>
      <c r="AG298" s="644"/>
      <c r="AH298" s="638">
        <v>0</v>
      </c>
      <c r="AI298" s="639"/>
      <c r="AJ298" s="640"/>
      <c r="AK298" s="213"/>
      <c r="AL298" s="212" t="s">
        <v>721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</row>
    <row r="299" spans="2:50" s="68" customFormat="1">
      <c r="B299" s="226" t="s">
        <v>692</v>
      </c>
      <c r="C299" s="225" t="s">
        <v>29</v>
      </c>
      <c r="D299" s="641" t="s">
        <v>724</v>
      </c>
      <c r="E299" s="642"/>
      <c r="F299" s="642"/>
      <c r="G299" s="642"/>
      <c r="H299" s="642"/>
      <c r="I299" s="642"/>
      <c r="J299" s="642"/>
      <c r="K299" s="643"/>
      <c r="L299" s="224"/>
      <c r="M299" s="638">
        <v>409800</v>
      </c>
      <c r="N299" s="639"/>
      <c r="O299" s="644"/>
      <c r="P299" s="638">
        <v>409800</v>
      </c>
      <c r="Q299" s="639"/>
      <c r="R299" s="644"/>
      <c r="S299" s="638">
        <v>116800</v>
      </c>
      <c r="T299" s="639"/>
      <c r="U299" s="644"/>
      <c r="V299" s="638">
        <v>0</v>
      </c>
      <c r="W299" s="639"/>
      <c r="X299" s="644"/>
      <c r="Y299" s="638">
        <v>0</v>
      </c>
      <c r="Z299" s="639"/>
      <c r="AA299" s="644"/>
      <c r="AB299" s="638">
        <v>116800</v>
      </c>
      <c r="AC299" s="639"/>
      <c r="AD299" s="644"/>
      <c r="AE299" s="638">
        <v>0</v>
      </c>
      <c r="AF299" s="639"/>
      <c r="AG299" s="644"/>
      <c r="AH299" s="638">
        <v>0</v>
      </c>
      <c r="AI299" s="639"/>
      <c r="AJ299" s="640"/>
      <c r="AK299" s="213"/>
      <c r="AL299" s="212" t="s">
        <v>723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 ht="21">
      <c r="B300" s="210" t="s">
        <v>186</v>
      </c>
      <c r="C300" s="92" t="s">
        <v>29</v>
      </c>
      <c r="D300" s="649" t="s">
        <v>338</v>
      </c>
      <c r="E300" s="650"/>
      <c r="F300" s="650"/>
      <c r="G300" s="650"/>
      <c r="H300" s="650"/>
      <c r="I300" s="650"/>
      <c r="J300" s="650"/>
      <c r="K300" s="650"/>
      <c r="L300" s="221"/>
      <c r="M300" s="651">
        <v>409800</v>
      </c>
      <c r="N300" s="652"/>
      <c r="O300" s="653"/>
      <c r="P300" s="651">
        <v>409800</v>
      </c>
      <c r="Q300" s="652"/>
      <c r="R300" s="653"/>
      <c r="S300" s="651">
        <v>116800</v>
      </c>
      <c r="T300" s="652"/>
      <c r="U300" s="653"/>
      <c r="V300" s="651">
        <v>0</v>
      </c>
      <c r="W300" s="652"/>
      <c r="X300" s="653"/>
      <c r="Y300" s="651">
        <v>0</v>
      </c>
      <c r="Z300" s="652"/>
      <c r="AA300" s="653"/>
      <c r="AB300" s="645">
        <f>S300+V300+Y300</f>
        <v>116800</v>
      </c>
      <c r="AC300" s="646"/>
      <c r="AD300" s="647"/>
      <c r="AE300" s="645">
        <v>293000</v>
      </c>
      <c r="AF300" s="646"/>
      <c r="AG300" s="647"/>
      <c r="AH300" s="645">
        <v>293000</v>
      </c>
      <c r="AI300" s="646"/>
      <c r="AJ300" s="648"/>
      <c r="AK300" s="34"/>
      <c r="AL300" s="202" t="s">
        <v>338</v>
      </c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</row>
    <row r="301" spans="2:50" s="68" customFormat="1">
      <c r="B301" s="223"/>
      <c r="C301" s="217" t="s">
        <v>29</v>
      </c>
      <c r="D301" s="584" t="s">
        <v>726</v>
      </c>
      <c r="E301" s="585"/>
      <c r="F301" s="585"/>
      <c r="G301" s="585"/>
      <c r="H301" s="585"/>
      <c r="I301" s="585"/>
      <c r="J301" s="585"/>
      <c r="K301" s="596"/>
      <c r="L301" s="222"/>
      <c r="M301" s="587">
        <v>450800</v>
      </c>
      <c r="N301" s="588"/>
      <c r="O301" s="589"/>
      <c r="P301" s="587">
        <v>450800</v>
      </c>
      <c r="Q301" s="588"/>
      <c r="R301" s="589"/>
      <c r="S301" s="587">
        <v>225400</v>
      </c>
      <c r="T301" s="588"/>
      <c r="U301" s="589"/>
      <c r="V301" s="587">
        <v>0</v>
      </c>
      <c r="W301" s="588"/>
      <c r="X301" s="589"/>
      <c r="Y301" s="587">
        <v>0</v>
      </c>
      <c r="Z301" s="588"/>
      <c r="AA301" s="589"/>
      <c r="AB301" s="587">
        <v>225400</v>
      </c>
      <c r="AC301" s="588"/>
      <c r="AD301" s="589"/>
      <c r="AE301" s="587">
        <v>0</v>
      </c>
      <c r="AF301" s="588"/>
      <c r="AG301" s="589"/>
      <c r="AH301" s="587">
        <v>0</v>
      </c>
      <c r="AI301" s="588"/>
      <c r="AJ301" s="601"/>
      <c r="AK301" s="213"/>
      <c r="AL301" s="212" t="s">
        <v>725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</row>
    <row r="302" spans="2:50" s="68" customFormat="1" ht="31.2">
      <c r="B302" s="226" t="s">
        <v>689</v>
      </c>
      <c r="C302" s="225" t="s">
        <v>29</v>
      </c>
      <c r="D302" s="641" t="s">
        <v>728</v>
      </c>
      <c r="E302" s="642"/>
      <c r="F302" s="642"/>
      <c r="G302" s="642"/>
      <c r="H302" s="642"/>
      <c r="I302" s="642"/>
      <c r="J302" s="642"/>
      <c r="K302" s="643"/>
      <c r="L302" s="224"/>
      <c r="M302" s="638">
        <v>450800</v>
      </c>
      <c r="N302" s="639"/>
      <c r="O302" s="644"/>
      <c r="P302" s="638">
        <v>450800</v>
      </c>
      <c r="Q302" s="639"/>
      <c r="R302" s="644"/>
      <c r="S302" s="638">
        <v>225400</v>
      </c>
      <c r="T302" s="639"/>
      <c r="U302" s="644"/>
      <c r="V302" s="638">
        <v>0</v>
      </c>
      <c r="W302" s="639"/>
      <c r="X302" s="644"/>
      <c r="Y302" s="638">
        <v>0</v>
      </c>
      <c r="Z302" s="639"/>
      <c r="AA302" s="644"/>
      <c r="AB302" s="638">
        <v>225400</v>
      </c>
      <c r="AC302" s="639"/>
      <c r="AD302" s="644"/>
      <c r="AE302" s="638">
        <v>0</v>
      </c>
      <c r="AF302" s="639"/>
      <c r="AG302" s="644"/>
      <c r="AH302" s="638">
        <v>0</v>
      </c>
      <c r="AI302" s="639"/>
      <c r="AJ302" s="640"/>
      <c r="AK302" s="213"/>
      <c r="AL302" s="212" t="s">
        <v>727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</row>
    <row r="303" spans="2:50" s="68" customFormat="1">
      <c r="B303" s="226" t="s">
        <v>692</v>
      </c>
      <c r="C303" s="225" t="s">
        <v>29</v>
      </c>
      <c r="D303" s="641" t="s">
        <v>729</v>
      </c>
      <c r="E303" s="642"/>
      <c r="F303" s="642"/>
      <c r="G303" s="642"/>
      <c r="H303" s="642"/>
      <c r="I303" s="642"/>
      <c r="J303" s="642"/>
      <c r="K303" s="643"/>
      <c r="L303" s="224"/>
      <c r="M303" s="638">
        <v>450800</v>
      </c>
      <c r="N303" s="639"/>
      <c r="O303" s="644"/>
      <c r="P303" s="638">
        <v>450800</v>
      </c>
      <c r="Q303" s="639"/>
      <c r="R303" s="644"/>
      <c r="S303" s="638">
        <v>225400</v>
      </c>
      <c r="T303" s="639"/>
      <c r="U303" s="644"/>
      <c r="V303" s="638">
        <v>0</v>
      </c>
      <c r="W303" s="639"/>
      <c r="X303" s="644"/>
      <c r="Y303" s="638">
        <v>0</v>
      </c>
      <c r="Z303" s="639"/>
      <c r="AA303" s="644"/>
      <c r="AB303" s="638">
        <v>225400</v>
      </c>
      <c r="AC303" s="639"/>
      <c r="AD303" s="644"/>
      <c r="AE303" s="638">
        <v>0</v>
      </c>
      <c r="AF303" s="639"/>
      <c r="AG303" s="644"/>
      <c r="AH303" s="638">
        <v>0</v>
      </c>
      <c r="AI303" s="639"/>
      <c r="AJ303" s="640"/>
      <c r="AK303" s="213"/>
      <c r="AL303" s="212" t="s">
        <v>730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 ht="21">
      <c r="B304" s="210" t="s">
        <v>186</v>
      </c>
      <c r="C304" s="92" t="s">
        <v>29</v>
      </c>
      <c r="D304" s="649" t="s">
        <v>340</v>
      </c>
      <c r="E304" s="650"/>
      <c r="F304" s="650"/>
      <c r="G304" s="650"/>
      <c r="H304" s="650"/>
      <c r="I304" s="650"/>
      <c r="J304" s="650"/>
      <c r="K304" s="650"/>
      <c r="L304" s="221"/>
      <c r="M304" s="651">
        <v>450800</v>
      </c>
      <c r="N304" s="652"/>
      <c r="O304" s="653"/>
      <c r="P304" s="651">
        <v>450800</v>
      </c>
      <c r="Q304" s="652"/>
      <c r="R304" s="653"/>
      <c r="S304" s="651">
        <v>225400</v>
      </c>
      <c r="T304" s="652"/>
      <c r="U304" s="653"/>
      <c r="V304" s="651">
        <v>0</v>
      </c>
      <c r="W304" s="652"/>
      <c r="X304" s="653"/>
      <c r="Y304" s="651">
        <v>0</v>
      </c>
      <c r="Z304" s="652"/>
      <c r="AA304" s="653"/>
      <c r="AB304" s="645">
        <f>S304+V304+Y304</f>
        <v>225400</v>
      </c>
      <c r="AC304" s="646"/>
      <c r="AD304" s="647"/>
      <c r="AE304" s="645">
        <v>225400</v>
      </c>
      <c r="AF304" s="646"/>
      <c r="AG304" s="647"/>
      <c r="AH304" s="645">
        <v>225400</v>
      </c>
      <c r="AI304" s="646"/>
      <c r="AJ304" s="648"/>
      <c r="AK304" s="34"/>
      <c r="AL304" s="202" t="s">
        <v>340</v>
      </c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</row>
    <row r="305" spans="2:50" s="68" customFormat="1">
      <c r="B305" s="223" t="s">
        <v>732</v>
      </c>
      <c r="C305" s="217" t="s">
        <v>29</v>
      </c>
      <c r="D305" s="584" t="s">
        <v>731</v>
      </c>
      <c r="E305" s="585"/>
      <c r="F305" s="585"/>
      <c r="G305" s="585"/>
      <c r="H305" s="585"/>
      <c r="I305" s="585"/>
      <c r="J305" s="585"/>
      <c r="K305" s="596"/>
      <c r="L305" s="222"/>
      <c r="M305" s="587">
        <v>1450800</v>
      </c>
      <c r="N305" s="588"/>
      <c r="O305" s="589"/>
      <c r="P305" s="587">
        <v>1450800</v>
      </c>
      <c r="Q305" s="588"/>
      <c r="R305" s="589"/>
      <c r="S305" s="587">
        <v>68490</v>
      </c>
      <c r="T305" s="588"/>
      <c r="U305" s="589"/>
      <c r="V305" s="587">
        <v>0</v>
      </c>
      <c r="W305" s="588"/>
      <c r="X305" s="589"/>
      <c r="Y305" s="587">
        <v>0</v>
      </c>
      <c r="Z305" s="588"/>
      <c r="AA305" s="589"/>
      <c r="AB305" s="587">
        <v>68490</v>
      </c>
      <c r="AC305" s="588"/>
      <c r="AD305" s="589"/>
      <c r="AE305" s="587">
        <v>0</v>
      </c>
      <c r="AF305" s="588"/>
      <c r="AG305" s="589"/>
      <c r="AH305" s="587">
        <v>0</v>
      </c>
      <c r="AI305" s="588"/>
      <c r="AJ305" s="601"/>
      <c r="AK305" s="213"/>
      <c r="AL305" s="212" t="s">
        <v>733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</row>
    <row r="306" spans="2:50" s="68" customFormat="1">
      <c r="B306" s="223"/>
      <c r="C306" s="217" t="s">
        <v>29</v>
      </c>
      <c r="D306" s="584" t="s">
        <v>734</v>
      </c>
      <c r="E306" s="585"/>
      <c r="F306" s="585"/>
      <c r="G306" s="585"/>
      <c r="H306" s="585"/>
      <c r="I306" s="585"/>
      <c r="J306" s="585"/>
      <c r="K306" s="596"/>
      <c r="L306" s="222"/>
      <c r="M306" s="587">
        <v>23000</v>
      </c>
      <c r="N306" s="588"/>
      <c r="O306" s="589"/>
      <c r="P306" s="587">
        <v>23000</v>
      </c>
      <c r="Q306" s="588"/>
      <c r="R306" s="589"/>
      <c r="S306" s="587">
        <v>23000</v>
      </c>
      <c r="T306" s="588"/>
      <c r="U306" s="589"/>
      <c r="V306" s="587">
        <v>0</v>
      </c>
      <c r="W306" s="588"/>
      <c r="X306" s="589"/>
      <c r="Y306" s="587">
        <v>0</v>
      </c>
      <c r="Z306" s="588"/>
      <c r="AA306" s="589"/>
      <c r="AB306" s="587">
        <v>23000</v>
      </c>
      <c r="AC306" s="588"/>
      <c r="AD306" s="589"/>
      <c r="AE306" s="587">
        <v>0</v>
      </c>
      <c r="AF306" s="588"/>
      <c r="AG306" s="589"/>
      <c r="AH306" s="587">
        <v>0</v>
      </c>
      <c r="AI306" s="588"/>
      <c r="AJ306" s="601"/>
      <c r="AK306" s="213"/>
      <c r="AL306" s="212" t="s">
        <v>735</v>
      </c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</row>
    <row r="307" spans="2:50" s="68" customFormat="1" ht="31.2">
      <c r="B307" s="226" t="s">
        <v>689</v>
      </c>
      <c r="C307" s="225" t="s">
        <v>29</v>
      </c>
      <c r="D307" s="641" t="s">
        <v>736</v>
      </c>
      <c r="E307" s="642"/>
      <c r="F307" s="642"/>
      <c r="G307" s="642"/>
      <c r="H307" s="642"/>
      <c r="I307" s="642"/>
      <c r="J307" s="642"/>
      <c r="K307" s="643"/>
      <c r="L307" s="224"/>
      <c r="M307" s="638">
        <v>23000</v>
      </c>
      <c r="N307" s="639"/>
      <c r="O307" s="644"/>
      <c r="P307" s="638">
        <v>23000</v>
      </c>
      <c r="Q307" s="639"/>
      <c r="R307" s="644"/>
      <c r="S307" s="638">
        <v>23000</v>
      </c>
      <c r="T307" s="639"/>
      <c r="U307" s="644"/>
      <c r="V307" s="638">
        <v>0</v>
      </c>
      <c r="W307" s="639"/>
      <c r="X307" s="644"/>
      <c r="Y307" s="638">
        <v>0</v>
      </c>
      <c r="Z307" s="639"/>
      <c r="AA307" s="644"/>
      <c r="AB307" s="638">
        <v>23000</v>
      </c>
      <c r="AC307" s="639"/>
      <c r="AD307" s="644"/>
      <c r="AE307" s="638">
        <v>0</v>
      </c>
      <c r="AF307" s="639"/>
      <c r="AG307" s="644"/>
      <c r="AH307" s="638">
        <v>0</v>
      </c>
      <c r="AI307" s="639"/>
      <c r="AJ307" s="640"/>
      <c r="AK307" s="213"/>
      <c r="AL307" s="212" t="s">
        <v>737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>
      <c r="B308" s="226" t="s">
        <v>692</v>
      </c>
      <c r="C308" s="225" t="s">
        <v>29</v>
      </c>
      <c r="D308" s="641" t="s">
        <v>738</v>
      </c>
      <c r="E308" s="642"/>
      <c r="F308" s="642"/>
      <c r="G308" s="642"/>
      <c r="H308" s="642"/>
      <c r="I308" s="642"/>
      <c r="J308" s="642"/>
      <c r="K308" s="643"/>
      <c r="L308" s="224"/>
      <c r="M308" s="638">
        <v>23000</v>
      </c>
      <c r="N308" s="639"/>
      <c r="O308" s="644"/>
      <c r="P308" s="638">
        <v>23000</v>
      </c>
      <c r="Q308" s="639"/>
      <c r="R308" s="644"/>
      <c r="S308" s="638">
        <v>23000</v>
      </c>
      <c r="T308" s="639"/>
      <c r="U308" s="644"/>
      <c r="V308" s="638">
        <v>0</v>
      </c>
      <c r="W308" s="639"/>
      <c r="X308" s="644"/>
      <c r="Y308" s="638">
        <v>0</v>
      </c>
      <c r="Z308" s="639"/>
      <c r="AA308" s="644"/>
      <c r="AB308" s="638">
        <v>23000</v>
      </c>
      <c r="AC308" s="639"/>
      <c r="AD308" s="644"/>
      <c r="AE308" s="638">
        <v>0</v>
      </c>
      <c r="AF308" s="639"/>
      <c r="AG308" s="644"/>
      <c r="AH308" s="638">
        <v>0</v>
      </c>
      <c r="AI308" s="639"/>
      <c r="AJ308" s="640"/>
      <c r="AK308" s="213"/>
      <c r="AL308" s="212" t="s">
        <v>739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 ht="21">
      <c r="B309" s="210" t="s">
        <v>186</v>
      </c>
      <c r="C309" s="92" t="s">
        <v>29</v>
      </c>
      <c r="D309" s="649" t="s">
        <v>342</v>
      </c>
      <c r="E309" s="650"/>
      <c r="F309" s="650"/>
      <c r="G309" s="650"/>
      <c r="H309" s="650"/>
      <c r="I309" s="650"/>
      <c r="J309" s="650"/>
      <c r="K309" s="650"/>
      <c r="L309" s="221"/>
      <c r="M309" s="651">
        <v>23000</v>
      </c>
      <c r="N309" s="652"/>
      <c r="O309" s="653"/>
      <c r="P309" s="651">
        <v>23000</v>
      </c>
      <c r="Q309" s="652"/>
      <c r="R309" s="653"/>
      <c r="S309" s="651">
        <v>23000</v>
      </c>
      <c r="T309" s="652"/>
      <c r="U309" s="653"/>
      <c r="V309" s="651">
        <v>0</v>
      </c>
      <c r="W309" s="652"/>
      <c r="X309" s="653"/>
      <c r="Y309" s="651">
        <v>0</v>
      </c>
      <c r="Z309" s="652"/>
      <c r="AA309" s="653"/>
      <c r="AB309" s="645">
        <f>S309+V309+Y309</f>
        <v>23000</v>
      </c>
      <c r="AC309" s="646"/>
      <c r="AD309" s="647"/>
      <c r="AE309" s="645">
        <v>0</v>
      </c>
      <c r="AF309" s="646"/>
      <c r="AG309" s="647"/>
      <c r="AH309" s="645">
        <v>0</v>
      </c>
      <c r="AI309" s="646"/>
      <c r="AJ309" s="648"/>
      <c r="AK309" s="34"/>
      <c r="AL309" s="202" t="s">
        <v>342</v>
      </c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spans="2:50" s="68" customFormat="1">
      <c r="B310" s="223"/>
      <c r="C310" s="217" t="s">
        <v>29</v>
      </c>
      <c r="D310" s="584" t="s">
        <v>740</v>
      </c>
      <c r="E310" s="585"/>
      <c r="F310" s="585"/>
      <c r="G310" s="585"/>
      <c r="H310" s="585"/>
      <c r="I310" s="585"/>
      <c r="J310" s="585"/>
      <c r="K310" s="596"/>
      <c r="L310" s="222"/>
      <c r="M310" s="587">
        <v>677000</v>
      </c>
      <c r="N310" s="588"/>
      <c r="O310" s="589"/>
      <c r="P310" s="587">
        <v>677000</v>
      </c>
      <c r="Q310" s="588"/>
      <c r="R310" s="589"/>
      <c r="S310" s="587">
        <v>45490</v>
      </c>
      <c r="T310" s="588"/>
      <c r="U310" s="589"/>
      <c r="V310" s="587">
        <v>0</v>
      </c>
      <c r="W310" s="588"/>
      <c r="X310" s="589"/>
      <c r="Y310" s="587">
        <v>0</v>
      </c>
      <c r="Z310" s="588"/>
      <c r="AA310" s="589"/>
      <c r="AB310" s="587">
        <v>45490</v>
      </c>
      <c r="AC310" s="588"/>
      <c r="AD310" s="589"/>
      <c r="AE310" s="587">
        <v>0</v>
      </c>
      <c r="AF310" s="588"/>
      <c r="AG310" s="589"/>
      <c r="AH310" s="587">
        <v>0</v>
      </c>
      <c r="AI310" s="588"/>
      <c r="AJ310" s="601"/>
      <c r="AK310" s="213"/>
      <c r="AL310" s="212" t="s">
        <v>741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 ht="31.2">
      <c r="B311" s="226" t="s">
        <v>432</v>
      </c>
      <c r="C311" s="225" t="s">
        <v>29</v>
      </c>
      <c r="D311" s="641" t="s">
        <v>742</v>
      </c>
      <c r="E311" s="642"/>
      <c r="F311" s="642"/>
      <c r="G311" s="642"/>
      <c r="H311" s="642"/>
      <c r="I311" s="642"/>
      <c r="J311" s="642"/>
      <c r="K311" s="643"/>
      <c r="L311" s="224"/>
      <c r="M311" s="638">
        <v>600000</v>
      </c>
      <c r="N311" s="639"/>
      <c r="O311" s="644"/>
      <c r="P311" s="638">
        <v>600000</v>
      </c>
      <c r="Q311" s="639"/>
      <c r="R311" s="644"/>
      <c r="S311" s="638">
        <v>45490</v>
      </c>
      <c r="T311" s="639"/>
      <c r="U311" s="644"/>
      <c r="V311" s="638">
        <v>0</v>
      </c>
      <c r="W311" s="639"/>
      <c r="X311" s="644"/>
      <c r="Y311" s="638">
        <v>0</v>
      </c>
      <c r="Z311" s="639"/>
      <c r="AA311" s="644"/>
      <c r="AB311" s="638">
        <v>45490</v>
      </c>
      <c r="AC311" s="639"/>
      <c r="AD311" s="644"/>
      <c r="AE311" s="638">
        <v>0</v>
      </c>
      <c r="AF311" s="639"/>
      <c r="AG311" s="644"/>
      <c r="AH311" s="638">
        <v>0</v>
      </c>
      <c r="AI311" s="639"/>
      <c r="AJ311" s="640"/>
      <c r="AK311" s="213"/>
      <c r="AL311" s="212" t="s">
        <v>743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 ht="31.2">
      <c r="B312" s="226" t="s">
        <v>435</v>
      </c>
      <c r="C312" s="225" t="s">
        <v>29</v>
      </c>
      <c r="D312" s="641" t="s">
        <v>744</v>
      </c>
      <c r="E312" s="642"/>
      <c r="F312" s="642"/>
      <c r="G312" s="642"/>
      <c r="H312" s="642"/>
      <c r="I312" s="642"/>
      <c r="J312" s="642"/>
      <c r="K312" s="643"/>
      <c r="L312" s="224"/>
      <c r="M312" s="638">
        <v>600000</v>
      </c>
      <c r="N312" s="639"/>
      <c r="O312" s="644"/>
      <c r="P312" s="638">
        <v>600000</v>
      </c>
      <c r="Q312" s="639"/>
      <c r="R312" s="644"/>
      <c r="S312" s="638">
        <v>45490</v>
      </c>
      <c r="T312" s="639"/>
      <c r="U312" s="644"/>
      <c r="V312" s="638">
        <v>0</v>
      </c>
      <c r="W312" s="639"/>
      <c r="X312" s="644"/>
      <c r="Y312" s="638">
        <v>0</v>
      </c>
      <c r="Z312" s="639"/>
      <c r="AA312" s="644"/>
      <c r="AB312" s="638">
        <v>45490</v>
      </c>
      <c r="AC312" s="639"/>
      <c r="AD312" s="644"/>
      <c r="AE312" s="638">
        <v>0</v>
      </c>
      <c r="AF312" s="639"/>
      <c r="AG312" s="644"/>
      <c r="AH312" s="638">
        <v>0</v>
      </c>
      <c r="AI312" s="639"/>
      <c r="AJ312" s="640"/>
      <c r="AK312" s="213"/>
      <c r="AL312" s="212" t="s">
        <v>745</v>
      </c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</row>
    <row r="313" spans="2:50" s="68" customFormat="1">
      <c r="B313" s="210" t="s">
        <v>129</v>
      </c>
      <c r="C313" s="92" t="s">
        <v>29</v>
      </c>
      <c r="D313" s="649" t="s">
        <v>344</v>
      </c>
      <c r="E313" s="650"/>
      <c r="F313" s="650"/>
      <c r="G313" s="650"/>
      <c r="H313" s="650"/>
      <c r="I313" s="650"/>
      <c r="J313" s="650"/>
      <c r="K313" s="650"/>
      <c r="L313" s="221"/>
      <c r="M313" s="651">
        <v>600000</v>
      </c>
      <c r="N313" s="652"/>
      <c r="O313" s="653"/>
      <c r="P313" s="651">
        <v>600000</v>
      </c>
      <c r="Q313" s="652"/>
      <c r="R313" s="653"/>
      <c r="S313" s="651">
        <v>45490</v>
      </c>
      <c r="T313" s="652"/>
      <c r="U313" s="653"/>
      <c r="V313" s="651">
        <v>0</v>
      </c>
      <c r="W313" s="652"/>
      <c r="X313" s="653"/>
      <c r="Y313" s="651">
        <v>0</v>
      </c>
      <c r="Z313" s="652"/>
      <c r="AA313" s="653"/>
      <c r="AB313" s="645">
        <f>S313+V313+Y313</f>
        <v>45490</v>
      </c>
      <c r="AC313" s="646"/>
      <c r="AD313" s="647"/>
      <c r="AE313" s="645">
        <v>554510</v>
      </c>
      <c r="AF313" s="646"/>
      <c r="AG313" s="647"/>
      <c r="AH313" s="645">
        <v>554510</v>
      </c>
      <c r="AI313" s="646"/>
      <c r="AJ313" s="648"/>
      <c r="AK313" s="34"/>
      <c r="AL313" s="202" t="s">
        <v>344</v>
      </c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2:50" s="68" customFormat="1">
      <c r="B314" s="226" t="s">
        <v>438</v>
      </c>
      <c r="C314" s="225" t="s">
        <v>29</v>
      </c>
      <c r="D314" s="641" t="s">
        <v>746</v>
      </c>
      <c r="E314" s="642"/>
      <c r="F314" s="642"/>
      <c r="G314" s="642"/>
      <c r="H314" s="642"/>
      <c r="I314" s="642"/>
      <c r="J314" s="642"/>
      <c r="K314" s="643"/>
      <c r="L314" s="224"/>
      <c r="M314" s="638">
        <v>77000</v>
      </c>
      <c r="N314" s="639"/>
      <c r="O314" s="644"/>
      <c r="P314" s="638">
        <v>77000</v>
      </c>
      <c r="Q314" s="639"/>
      <c r="R314" s="644"/>
      <c r="S314" s="638">
        <v>0</v>
      </c>
      <c r="T314" s="639"/>
      <c r="U314" s="644"/>
      <c r="V314" s="638">
        <v>0</v>
      </c>
      <c r="W314" s="639"/>
      <c r="X314" s="644"/>
      <c r="Y314" s="638">
        <v>0</v>
      </c>
      <c r="Z314" s="639"/>
      <c r="AA314" s="644"/>
      <c r="AB314" s="638">
        <v>0</v>
      </c>
      <c r="AC314" s="639"/>
      <c r="AD314" s="644"/>
      <c r="AE314" s="638">
        <v>0</v>
      </c>
      <c r="AF314" s="639"/>
      <c r="AG314" s="644"/>
      <c r="AH314" s="638">
        <v>0</v>
      </c>
      <c r="AI314" s="639"/>
      <c r="AJ314" s="640"/>
      <c r="AK314" s="213"/>
      <c r="AL314" s="212" t="s">
        <v>747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>
      <c r="B315" s="226" t="s">
        <v>441</v>
      </c>
      <c r="C315" s="225" t="s">
        <v>29</v>
      </c>
      <c r="D315" s="641" t="s">
        <v>748</v>
      </c>
      <c r="E315" s="642"/>
      <c r="F315" s="642"/>
      <c r="G315" s="642"/>
      <c r="H315" s="642"/>
      <c r="I315" s="642"/>
      <c r="J315" s="642"/>
      <c r="K315" s="643"/>
      <c r="L315" s="224"/>
      <c r="M315" s="638">
        <v>77000</v>
      </c>
      <c r="N315" s="639"/>
      <c r="O315" s="644"/>
      <c r="P315" s="638">
        <v>77000</v>
      </c>
      <c r="Q315" s="639"/>
      <c r="R315" s="644"/>
      <c r="S315" s="638">
        <v>0</v>
      </c>
      <c r="T315" s="639"/>
      <c r="U315" s="644"/>
      <c r="V315" s="638">
        <v>0</v>
      </c>
      <c r="W315" s="639"/>
      <c r="X315" s="644"/>
      <c r="Y315" s="638">
        <v>0</v>
      </c>
      <c r="Z315" s="639"/>
      <c r="AA315" s="644"/>
      <c r="AB315" s="638">
        <v>0</v>
      </c>
      <c r="AC315" s="639"/>
      <c r="AD315" s="644"/>
      <c r="AE315" s="638">
        <v>0</v>
      </c>
      <c r="AF315" s="639"/>
      <c r="AG315" s="644"/>
      <c r="AH315" s="638">
        <v>0</v>
      </c>
      <c r="AI315" s="639"/>
      <c r="AJ315" s="640"/>
      <c r="AK315" s="213"/>
      <c r="AL315" s="212" t="s">
        <v>749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>
      <c r="B316" s="210" t="s">
        <v>135</v>
      </c>
      <c r="C316" s="92" t="s">
        <v>29</v>
      </c>
      <c r="D316" s="649" t="s">
        <v>345</v>
      </c>
      <c r="E316" s="650"/>
      <c r="F316" s="650"/>
      <c r="G316" s="650"/>
      <c r="H316" s="650"/>
      <c r="I316" s="650"/>
      <c r="J316" s="650"/>
      <c r="K316" s="650"/>
      <c r="L316" s="221"/>
      <c r="M316" s="651">
        <v>77000</v>
      </c>
      <c r="N316" s="652"/>
      <c r="O316" s="653"/>
      <c r="P316" s="651">
        <v>77000</v>
      </c>
      <c r="Q316" s="652"/>
      <c r="R316" s="653"/>
      <c r="S316" s="651">
        <v>0</v>
      </c>
      <c r="T316" s="652"/>
      <c r="U316" s="653"/>
      <c r="V316" s="651">
        <v>0</v>
      </c>
      <c r="W316" s="652"/>
      <c r="X316" s="653"/>
      <c r="Y316" s="651">
        <v>0</v>
      </c>
      <c r="Z316" s="652"/>
      <c r="AA316" s="653"/>
      <c r="AB316" s="645">
        <f>S316+V316+Y316</f>
        <v>0</v>
      </c>
      <c r="AC316" s="646"/>
      <c r="AD316" s="647"/>
      <c r="AE316" s="645">
        <v>77000</v>
      </c>
      <c r="AF316" s="646"/>
      <c r="AG316" s="647"/>
      <c r="AH316" s="645">
        <v>77000</v>
      </c>
      <c r="AI316" s="646"/>
      <c r="AJ316" s="648"/>
      <c r="AK316" s="34"/>
      <c r="AL316" s="202" t="s">
        <v>345</v>
      </c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2:50" s="68" customFormat="1">
      <c r="B317" s="223"/>
      <c r="C317" s="217" t="s">
        <v>29</v>
      </c>
      <c r="D317" s="584" t="s">
        <v>750</v>
      </c>
      <c r="E317" s="585"/>
      <c r="F317" s="585"/>
      <c r="G317" s="585"/>
      <c r="H317" s="585"/>
      <c r="I317" s="585"/>
      <c r="J317" s="585"/>
      <c r="K317" s="596"/>
      <c r="L317" s="222"/>
      <c r="M317" s="587">
        <v>682500</v>
      </c>
      <c r="N317" s="588"/>
      <c r="O317" s="589"/>
      <c r="P317" s="587">
        <v>682500</v>
      </c>
      <c r="Q317" s="588"/>
      <c r="R317" s="589"/>
      <c r="S317" s="587">
        <v>0</v>
      </c>
      <c r="T317" s="588"/>
      <c r="U317" s="589"/>
      <c r="V317" s="587">
        <v>0</v>
      </c>
      <c r="W317" s="588"/>
      <c r="X317" s="589"/>
      <c r="Y317" s="587">
        <v>0</v>
      </c>
      <c r="Z317" s="588"/>
      <c r="AA317" s="589"/>
      <c r="AB317" s="587">
        <v>0</v>
      </c>
      <c r="AC317" s="588"/>
      <c r="AD317" s="589"/>
      <c r="AE317" s="587">
        <v>0</v>
      </c>
      <c r="AF317" s="588"/>
      <c r="AG317" s="589"/>
      <c r="AH317" s="587">
        <v>0</v>
      </c>
      <c r="AI317" s="588"/>
      <c r="AJ317" s="601"/>
      <c r="AK317" s="213"/>
      <c r="AL317" s="212" t="s">
        <v>751</v>
      </c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</row>
    <row r="318" spans="2:50" s="68" customFormat="1" ht="31.2">
      <c r="B318" s="226" t="s">
        <v>432</v>
      </c>
      <c r="C318" s="225" t="s">
        <v>29</v>
      </c>
      <c r="D318" s="641" t="s">
        <v>752</v>
      </c>
      <c r="E318" s="642"/>
      <c r="F318" s="642"/>
      <c r="G318" s="642"/>
      <c r="H318" s="642"/>
      <c r="I318" s="642"/>
      <c r="J318" s="642"/>
      <c r="K318" s="643"/>
      <c r="L318" s="224"/>
      <c r="M318" s="638">
        <v>682500</v>
      </c>
      <c r="N318" s="639"/>
      <c r="O318" s="644"/>
      <c r="P318" s="638">
        <v>682500</v>
      </c>
      <c r="Q318" s="639"/>
      <c r="R318" s="644"/>
      <c r="S318" s="638">
        <v>0</v>
      </c>
      <c r="T318" s="639"/>
      <c r="U318" s="644"/>
      <c r="V318" s="638">
        <v>0</v>
      </c>
      <c r="W318" s="639"/>
      <c r="X318" s="644"/>
      <c r="Y318" s="638">
        <v>0</v>
      </c>
      <c r="Z318" s="639"/>
      <c r="AA318" s="644"/>
      <c r="AB318" s="638">
        <v>0</v>
      </c>
      <c r="AC318" s="639"/>
      <c r="AD318" s="644"/>
      <c r="AE318" s="638">
        <v>0</v>
      </c>
      <c r="AF318" s="639"/>
      <c r="AG318" s="644"/>
      <c r="AH318" s="638">
        <v>0</v>
      </c>
      <c r="AI318" s="639"/>
      <c r="AJ318" s="640"/>
      <c r="AK318" s="213"/>
      <c r="AL318" s="212" t="s">
        <v>753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 ht="31.2">
      <c r="B319" s="226" t="s">
        <v>435</v>
      </c>
      <c r="C319" s="225" t="s">
        <v>29</v>
      </c>
      <c r="D319" s="641" t="s">
        <v>754</v>
      </c>
      <c r="E319" s="642"/>
      <c r="F319" s="642"/>
      <c r="G319" s="642"/>
      <c r="H319" s="642"/>
      <c r="I319" s="642"/>
      <c r="J319" s="642"/>
      <c r="K319" s="643"/>
      <c r="L319" s="224"/>
      <c r="M319" s="638">
        <v>682500</v>
      </c>
      <c r="N319" s="639"/>
      <c r="O319" s="644"/>
      <c r="P319" s="638">
        <v>682500</v>
      </c>
      <c r="Q319" s="639"/>
      <c r="R319" s="644"/>
      <c r="S319" s="638">
        <v>0</v>
      </c>
      <c r="T319" s="639"/>
      <c r="U319" s="644"/>
      <c r="V319" s="638">
        <v>0</v>
      </c>
      <c r="W319" s="639"/>
      <c r="X319" s="644"/>
      <c r="Y319" s="638">
        <v>0</v>
      </c>
      <c r="Z319" s="639"/>
      <c r="AA319" s="644"/>
      <c r="AB319" s="638">
        <v>0</v>
      </c>
      <c r="AC319" s="639"/>
      <c r="AD319" s="644"/>
      <c r="AE319" s="638">
        <v>0</v>
      </c>
      <c r="AF319" s="639"/>
      <c r="AG319" s="644"/>
      <c r="AH319" s="638">
        <v>0</v>
      </c>
      <c r="AI319" s="639"/>
      <c r="AJ319" s="640"/>
      <c r="AK319" s="213"/>
      <c r="AL319" s="212" t="s">
        <v>755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>
      <c r="B320" s="210" t="s">
        <v>129</v>
      </c>
      <c r="C320" s="92" t="s">
        <v>29</v>
      </c>
      <c r="D320" s="649" t="s">
        <v>347</v>
      </c>
      <c r="E320" s="650"/>
      <c r="F320" s="650"/>
      <c r="G320" s="650"/>
      <c r="H320" s="650"/>
      <c r="I320" s="650"/>
      <c r="J320" s="650"/>
      <c r="K320" s="650"/>
      <c r="L320" s="221"/>
      <c r="M320" s="651">
        <v>682500</v>
      </c>
      <c r="N320" s="652"/>
      <c r="O320" s="653"/>
      <c r="P320" s="651">
        <v>682500</v>
      </c>
      <c r="Q320" s="652"/>
      <c r="R320" s="653"/>
      <c r="S320" s="651">
        <v>0</v>
      </c>
      <c r="T320" s="652"/>
      <c r="U320" s="653"/>
      <c r="V320" s="651">
        <v>0</v>
      </c>
      <c r="W320" s="652"/>
      <c r="X320" s="653"/>
      <c r="Y320" s="651">
        <v>0</v>
      </c>
      <c r="Z320" s="652"/>
      <c r="AA320" s="653"/>
      <c r="AB320" s="645">
        <f>S320+V320+Y320</f>
        <v>0</v>
      </c>
      <c r="AC320" s="646"/>
      <c r="AD320" s="647"/>
      <c r="AE320" s="645">
        <v>682500</v>
      </c>
      <c r="AF320" s="646"/>
      <c r="AG320" s="647"/>
      <c r="AH320" s="645">
        <v>682500</v>
      </c>
      <c r="AI320" s="646"/>
      <c r="AJ320" s="648"/>
      <c r="AK320" s="34"/>
      <c r="AL320" s="202" t="s">
        <v>347</v>
      </c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</row>
    <row r="321" spans="2:50" s="68" customFormat="1">
      <c r="B321" s="223"/>
      <c r="C321" s="217" t="s">
        <v>29</v>
      </c>
      <c r="D321" s="584" t="s">
        <v>756</v>
      </c>
      <c r="E321" s="585"/>
      <c r="F321" s="585"/>
      <c r="G321" s="585"/>
      <c r="H321" s="585"/>
      <c r="I321" s="585"/>
      <c r="J321" s="585"/>
      <c r="K321" s="596"/>
      <c r="L321" s="222"/>
      <c r="M321" s="587">
        <v>68300</v>
      </c>
      <c r="N321" s="588"/>
      <c r="O321" s="589"/>
      <c r="P321" s="587">
        <v>68300</v>
      </c>
      <c r="Q321" s="588"/>
      <c r="R321" s="589"/>
      <c r="S321" s="587">
        <v>0</v>
      </c>
      <c r="T321" s="588"/>
      <c r="U321" s="589"/>
      <c r="V321" s="587">
        <v>0</v>
      </c>
      <c r="W321" s="588"/>
      <c r="X321" s="589"/>
      <c r="Y321" s="587">
        <v>0</v>
      </c>
      <c r="Z321" s="588"/>
      <c r="AA321" s="589"/>
      <c r="AB321" s="587">
        <v>0</v>
      </c>
      <c r="AC321" s="588"/>
      <c r="AD321" s="589"/>
      <c r="AE321" s="587">
        <v>0</v>
      </c>
      <c r="AF321" s="588"/>
      <c r="AG321" s="589"/>
      <c r="AH321" s="587">
        <v>0</v>
      </c>
      <c r="AI321" s="588"/>
      <c r="AJ321" s="601"/>
      <c r="AK321" s="213"/>
      <c r="AL321" s="212" t="s">
        <v>757</v>
      </c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</row>
    <row r="322" spans="2:50" s="68" customFormat="1" ht="31.2">
      <c r="B322" s="226" t="s">
        <v>432</v>
      </c>
      <c r="C322" s="225" t="s">
        <v>29</v>
      </c>
      <c r="D322" s="641" t="s">
        <v>758</v>
      </c>
      <c r="E322" s="642"/>
      <c r="F322" s="642"/>
      <c r="G322" s="642"/>
      <c r="H322" s="642"/>
      <c r="I322" s="642"/>
      <c r="J322" s="642"/>
      <c r="K322" s="643"/>
      <c r="L322" s="224"/>
      <c r="M322" s="638">
        <v>68300</v>
      </c>
      <c r="N322" s="639"/>
      <c r="O322" s="644"/>
      <c r="P322" s="638">
        <v>68300</v>
      </c>
      <c r="Q322" s="639"/>
      <c r="R322" s="644"/>
      <c r="S322" s="638">
        <v>0</v>
      </c>
      <c r="T322" s="639"/>
      <c r="U322" s="644"/>
      <c r="V322" s="638">
        <v>0</v>
      </c>
      <c r="W322" s="639"/>
      <c r="X322" s="644"/>
      <c r="Y322" s="638">
        <v>0</v>
      </c>
      <c r="Z322" s="639"/>
      <c r="AA322" s="644"/>
      <c r="AB322" s="638">
        <v>0</v>
      </c>
      <c r="AC322" s="639"/>
      <c r="AD322" s="644"/>
      <c r="AE322" s="638">
        <v>0</v>
      </c>
      <c r="AF322" s="639"/>
      <c r="AG322" s="644"/>
      <c r="AH322" s="638">
        <v>0</v>
      </c>
      <c r="AI322" s="639"/>
      <c r="AJ322" s="640"/>
      <c r="AK322" s="213"/>
      <c r="AL322" s="212" t="s">
        <v>759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31.2">
      <c r="B323" s="226" t="s">
        <v>435</v>
      </c>
      <c r="C323" s="225" t="s">
        <v>29</v>
      </c>
      <c r="D323" s="641" t="s">
        <v>760</v>
      </c>
      <c r="E323" s="642"/>
      <c r="F323" s="642"/>
      <c r="G323" s="642"/>
      <c r="H323" s="642"/>
      <c r="I323" s="642"/>
      <c r="J323" s="642"/>
      <c r="K323" s="643"/>
      <c r="L323" s="224"/>
      <c r="M323" s="638">
        <v>68300</v>
      </c>
      <c r="N323" s="639"/>
      <c r="O323" s="644"/>
      <c r="P323" s="638">
        <v>68300</v>
      </c>
      <c r="Q323" s="639"/>
      <c r="R323" s="644"/>
      <c r="S323" s="638">
        <v>0</v>
      </c>
      <c r="T323" s="639"/>
      <c r="U323" s="644"/>
      <c r="V323" s="638">
        <v>0</v>
      </c>
      <c r="W323" s="639"/>
      <c r="X323" s="644"/>
      <c r="Y323" s="638">
        <v>0</v>
      </c>
      <c r="Z323" s="639"/>
      <c r="AA323" s="644"/>
      <c r="AB323" s="638">
        <v>0</v>
      </c>
      <c r="AC323" s="639"/>
      <c r="AD323" s="644"/>
      <c r="AE323" s="638">
        <v>0</v>
      </c>
      <c r="AF323" s="639"/>
      <c r="AG323" s="644"/>
      <c r="AH323" s="638">
        <v>0</v>
      </c>
      <c r="AI323" s="639"/>
      <c r="AJ323" s="640"/>
      <c r="AK323" s="213"/>
      <c r="AL323" s="212" t="s">
        <v>761</v>
      </c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</row>
    <row r="324" spans="2:50" s="68" customFormat="1">
      <c r="B324" s="210" t="s">
        <v>129</v>
      </c>
      <c r="C324" s="92" t="s">
        <v>29</v>
      </c>
      <c r="D324" s="649" t="s">
        <v>349</v>
      </c>
      <c r="E324" s="650"/>
      <c r="F324" s="650"/>
      <c r="G324" s="650"/>
      <c r="H324" s="650"/>
      <c r="I324" s="650"/>
      <c r="J324" s="650"/>
      <c r="K324" s="650"/>
      <c r="L324" s="221"/>
      <c r="M324" s="651">
        <v>68300</v>
      </c>
      <c r="N324" s="652"/>
      <c r="O324" s="653"/>
      <c r="P324" s="651">
        <v>68300</v>
      </c>
      <c r="Q324" s="652"/>
      <c r="R324" s="653"/>
      <c r="S324" s="651">
        <v>0</v>
      </c>
      <c r="T324" s="652"/>
      <c r="U324" s="653"/>
      <c r="V324" s="651">
        <v>0</v>
      </c>
      <c r="W324" s="652"/>
      <c r="X324" s="653"/>
      <c r="Y324" s="651">
        <v>0</v>
      </c>
      <c r="Z324" s="652"/>
      <c r="AA324" s="653"/>
      <c r="AB324" s="645">
        <f>S324+V324+Y324</f>
        <v>0</v>
      </c>
      <c r="AC324" s="646"/>
      <c r="AD324" s="647"/>
      <c r="AE324" s="645">
        <v>68300</v>
      </c>
      <c r="AF324" s="646"/>
      <c r="AG324" s="647"/>
      <c r="AH324" s="645">
        <v>68300</v>
      </c>
      <c r="AI324" s="646"/>
      <c r="AJ324" s="648"/>
      <c r="AK324" s="34"/>
      <c r="AL324" s="202" t="s">
        <v>349</v>
      </c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</row>
    <row r="325" spans="2:50" s="68" customFormat="1" ht="31.2">
      <c r="B325" s="226" t="s">
        <v>763</v>
      </c>
      <c r="C325" s="225" t="s">
        <v>29</v>
      </c>
      <c r="D325" s="641" t="s">
        <v>762</v>
      </c>
      <c r="E325" s="642"/>
      <c r="F325" s="642"/>
      <c r="G325" s="642"/>
      <c r="H325" s="642"/>
      <c r="I325" s="642"/>
      <c r="J325" s="642"/>
      <c r="K325" s="643"/>
      <c r="L325" s="224"/>
      <c r="M325" s="638">
        <v>4112550.07</v>
      </c>
      <c r="N325" s="639"/>
      <c r="O325" s="644"/>
      <c r="P325" s="638">
        <v>4112550.07</v>
      </c>
      <c r="Q325" s="639"/>
      <c r="R325" s="644"/>
      <c r="S325" s="638">
        <v>3965650.07</v>
      </c>
      <c r="T325" s="639"/>
      <c r="U325" s="644"/>
      <c r="V325" s="638">
        <v>0</v>
      </c>
      <c r="W325" s="639"/>
      <c r="X325" s="644"/>
      <c r="Y325" s="638">
        <v>0</v>
      </c>
      <c r="Z325" s="639"/>
      <c r="AA325" s="644"/>
      <c r="AB325" s="638">
        <v>3965650.07</v>
      </c>
      <c r="AC325" s="639"/>
      <c r="AD325" s="644"/>
      <c r="AE325" s="638">
        <v>0</v>
      </c>
      <c r="AF325" s="639"/>
      <c r="AG325" s="644"/>
      <c r="AH325" s="638">
        <v>0</v>
      </c>
      <c r="AI325" s="639"/>
      <c r="AJ325" s="640"/>
      <c r="AK325" s="213"/>
      <c r="AL325" s="212" t="s">
        <v>764</v>
      </c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</row>
    <row r="326" spans="2:50" s="68" customFormat="1" ht="21">
      <c r="B326" s="223" t="s">
        <v>766</v>
      </c>
      <c r="C326" s="217" t="s">
        <v>29</v>
      </c>
      <c r="D326" s="584" t="s">
        <v>765</v>
      </c>
      <c r="E326" s="585"/>
      <c r="F326" s="585"/>
      <c r="G326" s="585"/>
      <c r="H326" s="585"/>
      <c r="I326" s="585"/>
      <c r="J326" s="585"/>
      <c r="K326" s="596"/>
      <c r="L326" s="222"/>
      <c r="M326" s="587">
        <v>4112550.07</v>
      </c>
      <c r="N326" s="588"/>
      <c r="O326" s="589"/>
      <c r="P326" s="587">
        <v>4112550.07</v>
      </c>
      <c r="Q326" s="588"/>
      <c r="R326" s="589"/>
      <c r="S326" s="587">
        <v>3965650.07</v>
      </c>
      <c r="T326" s="588"/>
      <c r="U326" s="589"/>
      <c r="V326" s="587">
        <v>0</v>
      </c>
      <c r="W326" s="588"/>
      <c r="X326" s="589"/>
      <c r="Y326" s="587">
        <v>0</v>
      </c>
      <c r="Z326" s="588"/>
      <c r="AA326" s="589"/>
      <c r="AB326" s="587">
        <v>3965650.07</v>
      </c>
      <c r="AC326" s="588"/>
      <c r="AD326" s="589"/>
      <c r="AE326" s="587">
        <v>0</v>
      </c>
      <c r="AF326" s="588"/>
      <c r="AG326" s="589"/>
      <c r="AH326" s="587">
        <v>0</v>
      </c>
      <c r="AI326" s="588"/>
      <c r="AJ326" s="601"/>
      <c r="AK326" s="213"/>
      <c r="AL326" s="212" t="s">
        <v>767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>
      <c r="B327" s="223"/>
      <c r="C327" s="217" t="s">
        <v>29</v>
      </c>
      <c r="D327" s="584" t="s">
        <v>768</v>
      </c>
      <c r="E327" s="585"/>
      <c r="F327" s="585"/>
      <c r="G327" s="585"/>
      <c r="H327" s="585"/>
      <c r="I327" s="585"/>
      <c r="J327" s="585"/>
      <c r="K327" s="596"/>
      <c r="L327" s="222"/>
      <c r="M327" s="587">
        <v>3965650.07</v>
      </c>
      <c r="N327" s="588"/>
      <c r="O327" s="589"/>
      <c r="P327" s="587">
        <v>3965650.07</v>
      </c>
      <c r="Q327" s="588"/>
      <c r="R327" s="589"/>
      <c r="S327" s="587">
        <v>3965650.07</v>
      </c>
      <c r="T327" s="588"/>
      <c r="U327" s="589"/>
      <c r="V327" s="587">
        <v>0</v>
      </c>
      <c r="W327" s="588"/>
      <c r="X327" s="589"/>
      <c r="Y327" s="587">
        <v>0</v>
      </c>
      <c r="Z327" s="588"/>
      <c r="AA327" s="589"/>
      <c r="AB327" s="587">
        <v>3965650.07</v>
      </c>
      <c r="AC327" s="588"/>
      <c r="AD327" s="589"/>
      <c r="AE327" s="587">
        <v>0</v>
      </c>
      <c r="AF327" s="588"/>
      <c r="AG327" s="589"/>
      <c r="AH327" s="587">
        <v>0</v>
      </c>
      <c r="AI327" s="588"/>
      <c r="AJ327" s="601"/>
      <c r="AK327" s="213"/>
      <c r="AL327" s="212" t="s">
        <v>769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>
      <c r="B328" s="226" t="s">
        <v>541</v>
      </c>
      <c r="C328" s="225" t="s">
        <v>29</v>
      </c>
      <c r="D328" s="641" t="s">
        <v>770</v>
      </c>
      <c r="E328" s="642"/>
      <c r="F328" s="642"/>
      <c r="G328" s="642"/>
      <c r="H328" s="642"/>
      <c r="I328" s="642"/>
      <c r="J328" s="642"/>
      <c r="K328" s="643"/>
      <c r="L328" s="224"/>
      <c r="M328" s="638">
        <v>3965650.07</v>
      </c>
      <c r="N328" s="639"/>
      <c r="O328" s="644"/>
      <c r="P328" s="638">
        <v>3965650.07</v>
      </c>
      <c r="Q328" s="639"/>
      <c r="R328" s="644"/>
      <c r="S328" s="638">
        <v>3965650.07</v>
      </c>
      <c r="T328" s="639"/>
      <c r="U328" s="644"/>
      <c r="V328" s="638">
        <v>0</v>
      </c>
      <c r="W328" s="639"/>
      <c r="X328" s="644"/>
      <c r="Y328" s="638">
        <v>0</v>
      </c>
      <c r="Z328" s="639"/>
      <c r="AA328" s="644"/>
      <c r="AB328" s="638">
        <v>3965650.07</v>
      </c>
      <c r="AC328" s="639"/>
      <c r="AD328" s="644"/>
      <c r="AE328" s="638">
        <v>0</v>
      </c>
      <c r="AF328" s="639"/>
      <c r="AG328" s="644"/>
      <c r="AH328" s="638">
        <v>0</v>
      </c>
      <c r="AI328" s="639"/>
      <c r="AJ328" s="640"/>
      <c r="AK328" s="213"/>
      <c r="AL328" s="212" t="s">
        <v>771</v>
      </c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</row>
    <row r="329" spans="2:50" s="68" customFormat="1">
      <c r="B329" s="210" t="s">
        <v>155</v>
      </c>
      <c r="C329" s="92" t="s">
        <v>29</v>
      </c>
      <c r="D329" s="649" t="s">
        <v>351</v>
      </c>
      <c r="E329" s="650"/>
      <c r="F329" s="650"/>
      <c r="G329" s="650"/>
      <c r="H329" s="650"/>
      <c r="I329" s="650"/>
      <c r="J329" s="650"/>
      <c r="K329" s="650"/>
      <c r="L329" s="221"/>
      <c r="M329" s="651">
        <v>3965650.07</v>
      </c>
      <c r="N329" s="652"/>
      <c r="O329" s="653"/>
      <c r="P329" s="651">
        <v>3965650.07</v>
      </c>
      <c r="Q329" s="652"/>
      <c r="R329" s="653"/>
      <c r="S329" s="651">
        <v>3965650.07</v>
      </c>
      <c r="T329" s="652"/>
      <c r="U329" s="653"/>
      <c r="V329" s="651">
        <v>0</v>
      </c>
      <c r="W329" s="652"/>
      <c r="X329" s="653"/>
      <c r="Y329" s="651">
        <v>0</v>
      </c>
      <c r="Z329" s="652"/>
      <c r="AA329" s="653"/>
      <c r="AB329" s="645">
        <f>S329+V329+Y329</f>
        <v>3965650.07</v>
      </c>
      <c r="AC329" s="646"/>
      <c r="AD329" s="647"/>
      <c r="AE329" s="645">
        <v>0</v>
      </c>
      <c r="AF329" s="646"/>
      <c r="AG329" s="647"/>
      <c r="AH329" s="645">
        <v>0</v>
      </c>
      <c r="AI329" s="646"/>
      <c r="AJ329" s="648"/>
      <c r="AK329" s="34"/>
      <c r="AL329" s="202" t="s">
        <v>351</v>
      </c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</row>
    <row r="330" spans="2:50" s="68" customFormat="1">
      <c r="B330" s="223"/>
      <c r="C330" s="217" t="s">
        <v>29</v>
      </c>
      <c r="D330" s="584" t="s">
        <v>772</v>
      </c>
      <c r="E330" s="585"/>
      <c r="F330" s="585"/>
      <c r="G330" s="585"/>
      <c r="H330" s="585"/>
      <c r="I330" s="585"/>
      <c r="J330" s="585"/>
      <c r="K330" s="596"/>
      <c r="L330" s="222"/>
      <c r="M330" s="587">
        <v>142100</v>
      </c>
      <c r="N330" s="588"/>
      <c r="O330" s="589"/>
      <c r="P330" s="587">
        <v>142100</v>
      </c>
      <c r="Q330" s="588"/>
      <c r="R330" s="589"/>
      <c r="S330" s="587">
        <v>0</v>
      </c>
      <c r="T330" s="588"/>
      <c r="U330" s="589"/>
      <c r="V330" s="587">
        <v>0</v>
      </c>
      <c r="W330" s="588"/>
      <c r="X330" s="589"/>
      <c r="Y330" s="587">
        <v>0</v>
      </c>
      <c r="Z330" s="588"/>
      <c r="AA330" s="589"/>
      <c r="AB330" s="587">
        <v>0</v>
      </c>
      <c r="AC330" s="588"/>
      <c r="AD330" s="589"/>
      <c r="AE330" s="587">
        <v>0</v>
      </c>
      <c r="AF330" s="588"/>
      <c r="AG330" s="589"/>
      <c r="AH330" s="587">
        <v>0</v>
      </c>
      <c r="AI330" s="588"/>
      <c r="AJ330" s="601"/>
      <c r="AK330" s="213"/>
      <c r="AL330" s="212" t="s">
        <v>773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>
      <c r="B331" s="226" t="s">
        <v>541</v>
      </c>
      <c r="C331" s="225" t="s">
        <v>29</v>
      </c>
      <c r="D331" s="641" t="s">
        <v>774</v>
      </c>
      <c r="E331" s="642"/>
      <c r="F331" s="642"/>
      <c r="G331" s="642"/>
      <c r="H331" s="642"/>
      <c r="I331" s="642"/>
      <c r="J331" s="642"/>
      <c r="K331" s="643"/>
      <c r="L331" s="224"/>
      <c r="M331" s="638">
        <v>142100</v>
      </c>
      <c r="N331" s="639"/>
      <c r="O331" s="644"/>
      <c r="P331" s="638">
        <v>142100</v>
      </c>
      <c r="Q331" s="639"/>
      <c r="R331" s="644"/>
      <c r="S331" s="638">
        <v>0</v>
      </c>
      <c r="T331" s="639"/>
      <c r="U331" s="644"/>
      <c r="V331" s="638">
        <v>0</v>
      </c>
      <c r="W331" s="639"/>
      <c r="X331" s="644"/>
      <c r="Y331" s="638">
        <v>0</v>
      </c>
      <c r="Z331" s="639"/>
      <c r="AA331" s="644"/>
      <c r="AB331" s="638">
        <v>0</v>
      </c>
      <c r="AC331" s="639"/>
      <c r="AD331" s="644"/>
      <c r="AE331" s="638">
        <v>0</v>
      </c>
      <c r="AF331" s="639"/>
      <c r="AG331" s="644"/>
      <c r="AH331" s="638">
        <v>0</v>
      </c>
      <c r="AI331" s="639"/>
      <c r="AJ331" s="640"/>
      <c r="AK331" s="213"/>
      <c r="AL331" s="212" t="s">
        <v>775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>
      <c r="B332" s="210" t="s">
        <v>155</v>
      </c>
      <c r="C332" s="92" t="s">
        <v>29</v>
      </c>
      <c r="D332" s="649" t="s">
        <v>353</v>
      </c>
      <c r="E332" s="650"/>
      <c r="F332" s="650"/>
      <c r="G332" s="650"/>
      <c r="H332" s="650"/>
      <c r="I332" s="650"/>
      <c r="J332" s="650"/>
      <c r="K332" s="650"/>
      <c r="L332" s="221"/>
      <c r="M332" s="651">
        <v>142100</v>
      </c>
      <c r="N332" s="652"/>
      <c r="O332" s="653"/>
      <c r="P332" s="651">
        <v>142100</v>
      </c>
      <c r="Q332" s="652"/>
      <c r="R332" s="653"/>
      <c r="S332" s="651">
        <v>0</v>
      </c>
      <c r="T332" s="652"/>
      <c r="U332" s="653"/>
      <c r="V332" s="651">
        <v>0</v>
      </c>
      <c r="W332" s="652"/>
      <c r="X332" s="653"/>
      <c r="Y332" s="651">
        <v>0</v>
      </c>
      <c r="Z332" s="652"/>
      <c r="AA332" s="653"/>
      <c r="AB332" s="645">
        <f>S332+V332+Y332</f>
        <v>0</v>
      </c>
      <c r="AC332" s="646"/>
      <c r="AD332" s="647"/>
      <c r="AE332" s="645">
        <v>142100</v>
      </c>
      <c r="AF332" s="646"/>
      <c r="AG332" s="647"/>
      <c r="AH332" s="645">
        <v>142100</v>
      </c>
      <c r="AI332" s="646"/>
      <c r="AJ332" s="648"/>
      <c r="AK332" s="34"/>
      <c r="AL332" s="202" t="s">
        <v>353</v>
      </c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spans="2:50" s="68" customFormat="1">
      <c r="B333" s="223"/>
      <c r="C333" s="217" t="s">
        <v>29</v>
      </c>
      <c r="D333" s="584" t="s">
        <v>776</v>
      </c>
      <c r="E333" s="585"/>
      <c r="F333" s="585"/>
      <c r="G333" s="585"/>
      <c r="H333" s="585"/>
      <c r="I333" s="585"/>
      <c r="J333" s="585"/>
      <c r="K333" s="596"/>
      <c r="L333" s="222"/>
      <c r="M333" s="587">
        <v>4800</v>
      </c>
      <c r="N333" s="588"/>
      <c r="O333" s="589"/>
      <c r="P333" s="587">
        <v>4800</v>
      </c>
      <c r="Q333" s="588"/>
      <c r="R333" s="589"/>
      <c r="S333" s="587">
        <v>0</v>
      </c>
      <c r="T333" s="588"/>
      <c r="U333" s="589"/>
      <c r="V333" s="587">
        <v>0</v>
      </c>
      <c r="W333" s="588"/>
      <c r="X333" s="589"/>
      <c r="Y333" s="587">
        <v>0</v>
      </c>
      <c r="Z333" s="588"/>
      <c r="AA333" s="589"/>
      <c r="AB333" s="587">
        <v>0</v>
      </c>
      <c r="AC333" s="588"/>
      <c r="AD333" s="589"/>
      <c r="AE333" s="587">
        <v>0</v>
      </c>
      <c r="AF333" s="588"/>
      <c r="AG333" s="589"/>
      <c r="AH333" s="587">
        <v>0</v>
      </c>
      <c r="AI333" s="588"/>
      <c r="AJ333" s="601"/>
      <c r="AK333" s="213"/>
      <c r="AL333" s="212" t="s">
        <v>777</v>
      </c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</row>
    <row r="334" spans="2:50" s="68" customFormat="1">
      <c r="B334" s="226" t="s">
        <v>541</v>
      </c>
      <c r="C334" s="225" t="s">
        <v>29</v>
      </c>
      <c r="D334" s="641" t="s">
        <v>778</v>
      </c>
      <c r="E334" s="642"/>
      <c r="F334" s="642"/>
      <c r="G334" s="642"/>
      <c r="H334" s="642"/>
      <c r="I334" s="642"/>
      <c r="J334" s="642"/>
      <c r="K334" s="643"/>
      <c r="L334" s="224"/>
      <c r="M334" s="638">
        <v>4800</v>
      </c>
      <c r="N334" s="639"/>
      <c r="O334" s="644"/>
      <c r="P334" s="638">
        <v>4800</v>
      </c>
      <c r="Q334" s="639"/>
      <c r="R334" s="644"/>
      <c r="S334" s="638">
        <v>0</v>
      </c>
      <c r="T334" s="639"/>
      <c r="U334" s="644"/>
      <c r="V334" s="638">
        <v>0</v>
      </c>
      <c r="W334" s="639"/>
      <c r="X334" s="644"/>
      <c r="Y334" s="638">
        <v>0</v>
      </c>
      <c r="Z334" s="639"/>
      <c r="AA334" s="644"/>
      <c r="AB334" s="638">
        <v>0</v>
      </c>
      <c r="AC334" s="639"/>
      <c r="AD334" s="644"/>
      <c r="AE334" s="638">
        <v>0</v>
      </c>
      <c r="AF334" s="639"/>
      <c r="AG334" s="644"/>
      <c r="AH334" s="638">
        <v>0</v>
      </c>
      <c r="AI334" s="639"/>
      <c r="AJ334" s="640"/>
      <c r="AK334" s="213"/>
      <c r="AL334" s="212" t="s">
        <v>779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>
      <c r="B335" s="210" t="s">
        <v>155</v>
      </c>
      <c r="C335" s="92" t="s">
        <v>29</v>
      </c>
      <c r="D335" s="649" t="s">
        <v>355</v>
      </c>
      <c r="E335" s="650"/>
      <c r="F335" s="650"/>
      <c r="G335" s="650"/>
      <c r="H335" s="650"/>
      <c r="I335" s="650"/>
      <c r="J335" s="650"/>
      <c r="K335" s="650"/>
      <c r="L335" s="221"/>
      <c r="M335" s="651">
        <v>4800</v>
      </c>
      <c r="N335" s="652"/>
      <c r="O335" s="653"/>
      <c r="P335" s="651">
        <v>4800</v>
      </c>
      <c r="Q335" s="652"/>
      <c r="R335" s="653"/>
      <c r="S335" s="651">
        <v>0</v>
      </c>
      <c r="T335" s="652"/>
      <c r="U335" s="653"/>
      <c r="V335" s="651">
        <v>0</v>
      </c>
      <c r="W335" s="652"/>
      <c r="X335" s="653"/>
      <c r="Y335" s="651">
        <v>0</v>
      </c>
      <c r="Z335" s="652"/>
      <c r="AA335" s="653"/>
      <c r="AB335" s="645">
        <f>S335+V335+Y335</f>
        <v>0</v>
      </c>
      <c r="AC335" s="646"/>
      <c r="AD335" s="647"/>
      <c r="AE335" s="645">
        <v>4800</v>
      </c>
      <c r="AF335" s="646"/>
      <c r="AG335" s="647"/>
      <c r="AH335" s="645">
        <v>4800</v>
      </c>
      <c r="AI335" s="646"/>
      <c r="AJ335" s="648"/>
      <c r="AK335" s="34"/>
      <c r="AL335" s="202" t="s">
        <v>355</v>
      </c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</row>
    <row r="336" spans="2:50" s="30" customFormat="1" hidden="1">
      <c r="B336" s="109"/>
      <c r="C336" s="203"/>
      <c r="D336" s="192"/>
      <c r="E336" s="360"/>
      <c r="F336" s="360"/>
      <c r="G336" s="360"/>
      <c r="H336" s="360"/>
      <c r="I336" s="360"/>
      <c r="J336" s="360"/>
      <c r="K336" s="360"/>
      <c r="L336" s="201"/>
      <c r="M336" s="358"/>
      <c r="N336" s="358"/>
      <c r="O336" s="359"/>
      <c r="P336" s="357"/>
      <c r="Q336" s="358"/>
      <c r="R336" s="359"/>
      <c r="S336" s="357"/>
      <c r="T336" s="358"/>
      <c r="U336" s="359"/>
      <c r="V336" s="357"/>
      <c r="W336" s="358"/>
      <c r="X336" s="359"/>
      <c r="Y336" s="405"/>
      <c r="Z336" s="406"/>
      <c r="AA336" s="407"/>
      <c r="AB336" s="357"/>
      <c r="AC336" s="358"/>
      <c r="AD336" s="359"/>
      <c r="AE336" s="357"/>
      <c r="AF336" s="358"/>
      <c r="AG336" s="359"/>
      <c r="AH336" s="357"/>
      <c r="AI336" s="358"/>
      <c r="AJ336" s="412"/>
      <c r="AK336" s="220"/>
      <c r="AL336" s="216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spans="2:50" s="30" customFormat="1" ht="21.6" thickBot="1">
      <c r="B337" s="106" t="s">
        <v>30</v>
      </c>
      <c r="C337" s="94" t="s">
        <v>62</v>
      </c>
      <c r="D337" s="610" t="s">
        <v>24</v>
      </c>
      <c r="E337" s="611"/>
      <c r="F337" s="611"/>
      <c r="G337" s="611"/>
      <c r="H337" s="611"/>
      <c r="I337" s="611"/>
      <c r="J337" s="611"/>
      <c r="K337" s="611"/>
      <c r="L337" s="612"/>
      <c r="M337" s="573" t="s">
        <v>24</v>
      </c>
      <c r="N337" s="573"/>
      <c r="O337" s="573"/>
      <c r="P337" s="573" t="s">
        <v>24</v>
      </c>
      <c r="Q337" s="573"/>
      <c r="R337" s="573"/>
      <c r="S337" s="575">
        <v>5595757.54</v>
      </c>
      <c r="T337" s="575"/>
      <c r="U337" s="575"/>
      <c r="V337" s="575">
        <v>0</v>
      </c>
      <c r="W337" s="575"/>
      <c r="X337" s="575"/>
      <c r="Y337" s="575">
        <v>0</v>
      </c>
      <c r="Z337" s="575"/>
      <c r="AA337" s="575"/>
      <c r="AB337" s="575">
        <v>5595757.54</v>
      </c>
      <c r="AC337" s="575"/>
      <c r="AD337" s="575"/>
      <c r="AE337" s="573" t="s">
        <v>24</v>
      </c>
      <c r="AF337" s="573"/>
      <c r="AG337" s="573"/>
      <c r="AH337" s="573" t="s">
        <v>24</v>
      </c>
      <c r="AI337" s="573"/>
      <c r="AJ337" s="574"/>
      <c r="AK337" s="220"/>
      <c r="AL337" s="199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</row>
    <row r="338" spans="2:50">
      <c r="AK338" s="193"/>
      <c r="AL338" s="199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spans="2:50" ht="13.8">
      <c r="B339" s="487" t="s">
        <v>60</v>
      </c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  <c r="AA339" s="487"/>
      <c r="AB339" s="487"/>
      <c r="AC339" s="487"/>
      <c r="AD339" s="487"/>
      <c r="AE339" s="487"/>
      <c r="AF339" s="487"/>
      <c r="AG339" s="488" t="s">
        <v>31</v>
      </c>
      <c r="AH339" s="488"/>
      <c r="AI339" s="488"/>
      <c r="AJ339" s="488"/>
      <c r="AK339" s="200"/>
      <c r="AL339" s="199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</row>
    <row r="340" spans="2:50">
      <c r="B340" s="22"/>
      <c r="C340" s="42"/>
      <c r="D340" s="42"/>
      <c r="E340" s="42"/>
      <c r="F340" s="42"/>
      <c r="G340" s="42"/>
      <c r="H340" s="42"/>
      <c r="I340" s="42"/>
      <c r="J340" s="42"/>
      <c r="K340" s="23"/>
      <c r="L340" s="87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15"/>
      <c r="Z340" s="25"/>
      <c r="AA340" s="25"/>
      <c r="AB340" s="16"/>
      <c r="AC340" s="25"/>
      <c r="AD340" s="25"/>
      <c r="AF340" s="25"/>
      <c r="AG340" s="25"/>
      <c r="AK340" s="193"/>
      <c r="AL340" s="199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</row>
    <row r="341" spans="2:50" s="1" customFormat="1" ht="11.25" customHeight="1">
      <c r="B341" s="107"/>
      <c r="C341" s="66"/>
      <c r="D341" s="427" t="s">
        <v>88</v>
      </c>
      <c r="E341" s="427"/>
      <c r="F341" s="427"/>
      <c r="G341" s="427"/>
      <c r="H341" s="427"/>
      <c r="I341" s="427"/>
      <c r="J341" s="427"/>
      <c r="K341" s="427"/>
      <c r="L341" s="427"/>
      <c r="M341" s="376" t="s">
        <v>65</v>
      </c>
      <c r="N341" s="376"/>
      <c r="O341" s="376"/>
      <c r="P341" s="376"/>
      <c r="Q341" s="376" t="s">
        <v>11</v>
      </c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  <c r="AC341" s="376"/>
      <c r="AD341" s="376"/>
      <c r="AE341" s="376"/>
      <c r="AF341" s="376"/>
      <c r="AG341" s="376" t="s">
        <v>64</v>
      </c>
      <c r="AH341" s="376"/>
      <c r="AI341" s="376"/>
      <c r="AJ341" s="389"/>
      <c r="AK341" s="219"/>
      <c r="AL341" s="199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</row>
    <row r="342" spans="2:50" s="1" customFormat="1" ht="10.199999999999999">
      <c r="B342" s="37"/>
      <c r="C342" s="67" t="s">
        <v>12</v>
      </c>
      <c r="D342" s="428"/>
      <c r="E342" s="428"/>
      <c r="F342" s="428"/>
      <c r="G342" s="428"/>
      <c r="H342" s="428"/>
      <c r="I342" s="428"/>
      <c r="J342" s="428"/>
      <c r="K342" s="428"/>
      <c r="L342" s="428"/>
      <c r="M342" s="376"/>
      <c r="N342" s="376"/>
      <c r="O342" s="376"/>
      <c r="P342" s="376"/>
      <c r="Q342" s="376" t="s">
        <v>85</v>
      </c>
      <c r="R342" s="376"/>
      <c r="S342" s="376"/>
      <c r="T342" s="376"/>
      <c r="U342" s="347" t="s">
        <v>67</v>
      </c>
      <c r="V342" s="347"/>
      <c r="W342" s="347"/>
      <c r="X342" s="347"/>
      <c r="Y342" s="366" t="s">
        <v>72</v>
      </c>
      <c r="Z342" s="366"/>
      <c r="AA342" s="366"/>
      <c r="AB342" s="366"/>
      <c r="AC342" s="366" t="s">
        <v>15</v>
      </c>
      <c r="AD342" s="366"/>
      <c r="AE342" s="366"/>
      <c r="AF342" s="366"/>
      <c r="AG342" s="376"/>
      <c r="AH342" s="376"/>
      <c r="AI342" s="376"/>
      <c r="AJ342" s="389"/>
      <c r="AK342" s="219"/>
      <c r="AL342" s="199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</row>
    <row r="343" spans="2:50" s="1" customFormat="1" ht="10.199999999999999">
      <c r="B343" s="38" t="s">
        <v>13</v>
      </c>
      <c r="C343" s="67" t="s">
        <v>14</v>
      </c>
      <c r="D343" s="428"/>
      <c r="E343" s="428"/>
      <c r="F343" s="428"/>
      <c r="G343" s="428"/>
      <c r="H343" s="428"/>
      <c r="I343" s="428"/>
      <c r="J343" s="428"/>
      <c r="K343" s="428"/>
      <c r="L343" s="428"/>
      <c r="M343" s="376"/>
      <c r="N343" s="376"/>
      <c r="O343" s="376"/>
      <c r="P343" s="376"/>
      <c r="Q343" s="376"/>
      <c r="R343" s="376"/>
      <c r="S343" s="376"/>
      <c r="T343" s="376"/>
      <c r="U343" s="348"/>
      <c r="V343" s="348"/>
      <c r="W343" s="348"/>
      <c r="X343" s="348"/>
      <c r="Y343" s="367"/>
      <c r="Z343" s="367"/>
      <c r="AA343" s="367"/>
      <c r="AB343" s="367"/>
      <c r="AC343" s="367"/>
      <c r="AD343" s="367"/>
      <c r="AE343" s="367"/>
      <c r="AF343" s="367"/>
      <c r="AG343" s="376"/>
      <c r="AH343" s="376"/>
      <c r="AI343" s="376"/>
      <c r="AJ343" s="389"/>
      <c r="AK343" s="219"/>
      <c r="AL343" s="199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</row>
    <row r="344" spans="2:50" s="1" customFormat="1" ht="10.199999999999999">
      <c r="B344" s="37"/>
      <c r="C344" s="67" t="s">
        <v>16</v>
      </c>
      <c r="D344" s="428"/>
      <c r="E344" s="428"/>
      <c r="F344" s="428"/>
      <c r="G344" s="428"/>
      <c r="H344" s="428"/>
      <c r="I344" s="428"/>
      <c r="J344" s="428"/>
      <c r="K344" s="428"/>
      <c r="L344" s="428"/>
      <c r="M344" s="376"/>
      <c r="N344" s="376"/>
      <c r="O344" s="376"/>
      <c r="P344" s="376"/>
      <c r="Q344" s="376"/>
      <c r="R344" s="376"/>
      <c r="S344" s="376"/>
      <c r="T344" s="376"/>
      <c r="U344" s="348"/>
      <c r="V344" s="348"/>
      <c r="W344" s="348"/>
      <c r="X344" s="348"/>
      <c r="Y344" s="367"/>
      <c r="Z344" s="367"/>
      <c r="AA344" s="367"/>
      <c r="AB344" s="367"/>
      <c r="AC344" s="367"/>
      <c r="AD344" s="367"/>
      <c r="AE344" s="367"/>
      <c r="AF344" s="367"/>
      <c r="AG344" s="376"/>
      <c r="AH344" s="376"/>
      <c r="AI344" s="376"/>
      <c r="AJ344" s="389"/>
      <c r="AK344" s="219"/>
      <c r="AL344" s="199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</row>
    <row r="345" spans="2:50" s="1" customFormat="1" ht="10.199999999999999">
      <c r="B345" s="37"/>
      <c r="C345" s="67"/>
      <c r="D345" s="429"/>
      <c r="E345" s="429"/>
      <c r="F345" s="429"/>
      <c r="G345" s="429"/>
      <c r="H345" s="429"/>
      <c r="I345" s="429"/>
      <c r="J345" s="429"/>
      <c r="K345" s="429"/>
      <c r="L345" s="429"/>
      <c r="M345" s="376"/>
      <c r="N345" s="376"/>
      <c r="O345" s="376"/>
      <c r="P345" s="376"/>
      <c r="Q345" s="376"/>
      <c r="R345" s="376"/>
      <c r="S345" s="376"/>
      <c r="T345" s="376"/>
      <c r="U345" s="349"/>
      <c r="V345" s="349"/>
      <c r="W345" s="349"/>
      <c r="X345" s="349"/>
      <c r="Y345" s="368"/>
      <c r="Z345" s="368"/>
      <c r="AA345" s="368"/>
      <c r="AB345" s="368"/>
      <c r="AC345" s="368"/>
      <c r="AD345" s="368"/>
      <c r="AE345" s="368"/>
      <c r="AF345" s="368"/>
      <c r="AG345" s="376"/>
      <c r="AH345" s="376"/>
      <c r="AI345" s="376"/>
      <c r="AJ345" s="389"/>
      <c r="AK345" s="219"/>
      <c r="AL345" s="199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</row>
    <row r="346" spans="2:50" ht="13.8" thickBot="1">
      <c r="B346" s="110">
        <v>1</v>
      </c>
      <c r="C346" s="188">
        <v>2</v>
      </c>
      <c r="D346" s="494">
        <v>3</v>
      </c>
      <c r="E346" s="494"/>
      <c r="F346" s="494"/>
      <c r="G346" s="494"/>
      <c r="H346" s="494"/>
      <c r="I346" s="494"/>
      <c r="J346" s="494"/>
      <c r="K346" s="494"/>
      <c r="L346" s="494"/>
      <c r="M346" s="346" t="s">
        <v>17</v>
      </c>
      <c r="N346" s="346"/>
      <c r="O346" s="346"/>
      <c r="P346" s="346"/>
      <c r="Q346" s="346" t="s">
        <v>18</v>
      </c>
      <c r="R346" s="346"/>
      <c r="S346" s="346"/>
      <c r="T346" s="346"/>
      <c r="U346" s="346" t="s">
        <v>19</v>
      </c>
      <c r="V346" s="346"/>
      <c r="W346" s="346"/>
      <c r="X346" s="346"/>
      <c r="Y346" s="404" t="s">
        <v>20</v>
      </c>
      <c r="Z346" s="404"/>
      <c r="AA346" s="404"/>
      <c r="AB346" s="404"/>
      <c r="AC346" s="346" t="s">
        <v>21</v>
      </c>
      <c r="AD346" s="346"/>
      <c r="AE346" s="346"/>
      <c r="AF346" s="346"/>
      <c r="AG346" s="346" t="s">
        <v>22</v>
      </c>
      <c r="AH346" s="346"/>
      <c r="AI346" s="346"/>
      <c r="AJ346" s="381"/>
      <c r="AK346" s="218"/>
      <c r="AL346" s="199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</row>
    <row r="347" spans="2:50" ht="21">
      <c r="B347" s="111" t="s">
        <v>32</v>
      </c>
      <c r="C347" s="90" t="s">
        <v>33</v>
      </c>
      <c r="D347" s="605" t="s">
        <v>24</v>
      </c>
      <c r="E347" s="606"/>
      <c r="F347" s="606"/>
      <c r="G347" s="606"/>
      <c r="H347" s="606"/>
      <c r="I347" s="606"/>
      <c r="J347" s="606"/>
      <c r="K347" s="606"/>
      <c r="L347" s="607"/>
      <c r="M347" s="568">
        <v>0</v>
      </c>
      <c r="N347" s="568"/>
      <c r="O347" s="568"/>
      <c r="P347" s="568"/>
      <c r="Q347" s="568">
        <v>-5595757.54</v>
      </c>
      <c r="R347" s="568"/>
      <c r="S347" s="568"/>
      <c r="T347" s="568"/>
      <c r="U347" s="568">
        <v>0</v>
      </c>
      <c r="V347" s="568"/>
      <c r="W347" s="568"/>
      <c r="X347" s="568"/>
      <c r="Y347" s="568">
        <v>0</v>
      </c>
      <c r="Z347" s="568"/>
      <c r="AA347" s="568"/>
      <c r="AB347" s="568"/>
      <c r="AC347" s="568">
        <v>-5595757.54</v>
      </c>
      <c r="AD347" s="568"/>
      <c r="AE347" s="568"/>
      <c r="AF347" s="568"/>
      <c r="AG347" s="568">
        <v>0</v>
      </c>
      <c r="AH347" s="568"/>
      <c r="AI347" s="568"/>
      <c r="AJ347" s="629"/>
      <c r="AK347" s="76"/>
      <c r="AL347" s="199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</row>
    <row r="348" spans="2:50">
      <c r="B348" s="112" t="s">
        <v>34</v>
      </c>
      <c r="C348" s="91"/>
      <c r="D348" s="354"/>
      <c r="E348" s="355"/>
      <c r="F348" s="355"/>
      <c r="G348" s="355"/>
      <c r="H348" s="355"/>
      <c r="I348" s="355"/>
      <c r="J348" s="355"/>
      <c r="K348" s="355"/>
      <c r="L348" s="356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  <c r="AI348" s="322"/>
      <c r="AJ348" s="408"/>
      <c r="AK348" s="76"/>
      <c r="AL348" s="199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</row>
    <row r="349" spans="2:50" ht="21">
      <c r="B349" s="112" t="s">
        <v>35</v>
      </c>
      <c r="C349" s="95" t="s">
        <v>36</v>
      </c>
      <c r="D349" s="626" t="s">
        <v>24</v>
      </c>
      <c r="E349" s="627"/>
      <c r="F349" s="627"/>
      <c r="G349" s="627"/>
      <c r="H349" s="627"/>
      <c r="I349" s="627"/>
      <c r="J349" s="627"/>
      <c r="K349" s="627"/>
      <c r="L349" s="628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50"/>
      <c r="AE349" s="350"/>
      <c r="AF349" s="350"/>
      <c r="AG349" s="350"/>
      <c r="AH349" s="350"/>
      <c r="AI349" s="350"/>
      <c r="AJ349" s="402"/>
      <c r="AK349" s="76"/>
      <c r="AL349" s="199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</row>
    <row r="350" spans="2:50">
      <c r="B350" s="112" t="s">
        <v>37</v>
      </c>
      <c r="C350" s="93"/>
      <c r="D350" s="354"/>
      <c r="E350" s="355"/>
      <c r="F350" s="355"/>
      <c r="G350" s="355"/>
      <c r="H350" s="355"/>
      <c r="I350" s="355"/>
      <c r="J350" s="355"/>
      <c r="K350" s="355"/>
      <c r="L350" s="356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403"/>
      <c r="AK350" s="76"/>
      <c r="AL350" s="199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</row>
    <row r="351" spans="2:50" hidden="1">
      <c r="B351" s="235"/>
      <c r="C351" s="245"/>
      <c r="D351" s="620"/>
      <c r="E351" s="621"/>
      <c r="F351" s="621"/>
      <c r="G351" s="621"/>
      <c r="H351" s="621"/>
      <c r="I351" s="621"/>
      <c r="J351" s="621"/>
      <c r="K351" s="621"/>
      <c r="L351" s="622"/>
      <c r="M351" s="552"/>
      <c r="N351" s="553"/>
      <c r="O351" s="553"/>
      <c r="P351" s="554"/>
      <c r="Q351" s="552"/>
      <c r="R351" s="553"/>
      <c r="S351" s="553"/>
      <c r="T351" s="554"/>
      <c r="U351" s="552"/>
      <c r="V351" s="553"/>
      <c r="W351" s="553"/>
      <c r="X351" s="554"/>
      <c r="Y351" s="552"/>
      <c r="Z351" s="553"/>
      <c r="AA351" s="553"/>
      <c r="AB351" s="554"/>
      <c r="AC351" s="552"/>
      <c r="AD351" s="553"/>
      <c r="AE351" s="553"/>
      <c r="AF351" s="554"/>
      <c r="AG351" s="552"/>
      <c r="AH351" s="553"/>
      <c r="AI351" s="553"/>
      <c r="AJ351" s="555"/>
      <c r="AK351" s="237"/>
      <c r="AL351" s="238"/>
      <c r="AM351" s="239"/>
      <c r="AN351" s="239"/>
      <c r="AO351" s="239"/>
      <c r="AP351" s="239"/>
      <c r="AQ351" s="239"/>
      <c r="AR351" s="239"/>
      <c r="AS351" s="239"/>
      <c r="AT351" s="239"/>
      <c r="AU351" s="239"/>
      <c r="AV351" s="239"/>
      <c r="AW351" s="239"/>
      <c r="AX351" s="239"/>
    </row>
    <row r="352" spans="2:50" hidden="1">
      <c r="B352" s="240"/>
      <c r="C352" s="246"/>
      <c r="D352" s="632"/>
      <c r="E352" s="633"/>
      <c r="F352" s="633"/>
      <c r="G352" s="633"/>
      <c r="H352" s="633"/>
      <c r="I352" s="633"/>
      <c r="J352" s="633"/>
      <c r="K352" s="633"/>
      <c r="L352" s="634"/>
      <c r="M352" s="556"/>
      <c r="N352" s="557"/>
      <c r="O352" s="557"/>
      <c r="P352" s="558"/>
      <c r="Q352" s="556"/>
      <c r="R352" s="557"/>
      <c r="S352" s="557"/>
      <c r="T352" s="558"/>
      <c r="U352" s="556"/>
      <c r="V352" s="557"/>
      <c r="W352" s="557"/>
      <c r="X352" s="558"/>
      <c r="Y352" s="556"/>
      <c r="Z352" s="557"/>
      <c r="AA352" s="557"/>
      <c r="AB352" s="558"/>
      <c r="AC352" s="556"/>
      <c r="AD352" s="557"/>
      <c r="AE352" s="557"/>
      <c r="AF352" s="558"/>
      <c r="AG352" s="556"/>
      <c r="AH352" s="557"/>
      <c r="AI352" s="557"/>
      <c r="AJ352" s="572"/>
      <c r="AK352" s="237"/>
      <c r="AL352" s="238"/>
      <c r="AM352" s="239"/>
      <c r="AN352" s="239"/>
      <c r="AO352" s="239"/>
      <c r="AP352" s="239"/>
      <c r="AQ352" s="239"/>
      <c r="AR352" s="239"/>
      <c r="AS352" s="239"/>
      <c r="AT352" s="239"/>
      <c r="AU352" s="239"/>
      <c r="AV352" s="239"/>
      <c r="AW352" s="239"/>
      <c r="AX352" s="239"/>
    </row>
    <row r="353" spans="2:50" s="68" customFormat="1">
      <c r="B353" s="242"/>
      <c r="C353" s="120" t="s">
        <v>36</v>
      </c>
      <c r="D353" s="623"/>
      <c r="E353" s="624"/>
      <c r="F353" s="624"/>
      <c r="G353" s="624"/>
      <c r="H353" s="624"/>
      <c r="I353" s="624"/>
      <c r="J353" s="624"/>
      <c r="K353" s="624"/>
      <c r="L353" s="625"/>
      <c r="M353" s="547"/>
      <c r="N353" s="547"/>
      <c r="O353" s="547"/>
      <c r="P353" s="547"/>
      <c r="Q353" s="547"/>
      <c r="R353" s="547"/>
      <c r="S353" s="547"/>
      <c r="T353" s="547"/>
      <c r="U353" s="547"/>
      <c r="V353" s="547"/>
      <c r="W353" s="547"/>
      <c r="X353" s="547"/>
      <c r="Y353" s="547"/>
      <c r="Z353" s="547"/>
      <c r="AA353" s="547"/>
      <c r="AB353" s="547"/>
      <c r="AC353" s="567">
        <f>Q353+U353+Y353</f>
        <v>0</v>
      </c>
      <c r="AD353" s="567"/>
      <c r="AE353" s="567"/>
      <c r="AF353" s="567"/>
      <c r="AG353" s="567"/>
      <c r="AH353" s="567"/>
      <c r="AI353" s="567"/>
      <c r="AJ353" s="576"/>
      <c r="AK353" s="121"/>
      <c r="AL353" s="243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</row>
    <row r="354" spans="2:50" hidden="1">
      <c r="B354" s="113"/>
      <c r="C354" s="96"/>
      <c r="D354" s="97"/>
      <c r="E354" s="373"/>
      <c r="F354" s="374"/>
      <c r="G354" s="374"/>
      <c r="H354" s="374"/>
      <c r="I354" s="374"/>
      <c r="J354" s="374"/>
      <c r="K354" s="375"/>
      <c r="L354" s="190"/>
      <c r="M354" s="342"/>
      <c r="N354" s="343"/>
      <c r="O354" s="343"/>
      <c r="P354" s="344"/>
      <c r="Q354" s="342"/>
      <c r="R354" s="343"/>
      <c r="S354" s="343"/>
      <c r="T354" s="344"/>
      <c r="U354" s="342"/>
      <c r="V354" s="343"/>
      <c r="W354" s="343"/>
      <c r="X354" s="344"/>
      <c r="Y354" s="342"/>
      <c r="Z354" s="343"/>
      <c r="AA354" s="343"/>
      <c r="AB354" s="344"/>
      <c r="AC354" s="342"/>
      <c r="AD354" s="343"/>
      <c r="AE354" s="343"/>
      <c r="AF354" s="344"/>
      <c r="AG354" s="342"/>
      <c r="AH354" s="343"/>
      <c r="AI354" s="343"/>
      <c r="AJ354" s="489"/>
      <c r="AK354" s="76"/>
      <c r="AL354" s="216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spans="2:50">
      <c r="B355" s="112" t="s">
        <v>38</v>
      </c>
      <c r="C355" s="91" t="s">
        <v>39</v>
      </c>
      <c r="D355" s="626" t="s">
        <v>24</v>
      </c>
      <c r="E355" s="627"/>
      <c r="F355" s="627"/>
      <c r="G355" s="627"/>
      <c r="H355" s="627"/>
      <c r="I355" s="627"/>
      <c r="J355" s="627"/>
      <c r="K355" s="627"/>
      <c r="L355" s="6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490"/>
      <c r="AK355" s="76"/>
      <c r="AL355" s="199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spans="2:50">
      <c r="B356" s="112" t="s">
        <v>37</v>
      </c>
      <c r="C356" s="93"/>
      <c r="D356" s="354"/>
      <c r="E356" s="355"/>
      <c r="F356" s="355"/>
      <c r="G356" s="355"/>
      <c r="H356" s="355"/>
      <c r="I356" s="355"/>
      <c r="J356" s="355"/>
      <c r="K356" s="355"/>
      <c r="L356" s="356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403"/>
      <c r="AK356" s="76"/>
      <c r="AL356" s="199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spans="2:50" hidden="1">
      <c r="B357" s="235"/>
      <c r="C357" s="245"/>
      <c r="D357" s="620"/>
      <c r="E357" s="621"/>
      <c r="F357" s="621"/>
      <c r="G357" s="621"/>
      <c r="H357" s="621"/>
      <c r="I357" s="621"/>
      <c r="J357" s="621"/>
      <c r="K357" s="621"/>
      <c r="L357" s="622"/>
      <c r="M357" s="552"/>
      <c r="N357" s="553"/>
      <c r="O357" s="553"/>
      <c r="P357" s="554"/>
      <c r="Q357" s="552"/>
      <c r="R357" s="553"/>
      <c r="S357" s="553"/>
      <c r="T357" s="554"/>
      <c r="U357" s="552"/>
      <c r="V357" s="553"/>
      <c r="W357" s="553"/>
      <c r="X357" s="554"/>
      <c r="Y357" s="552"/>
      <c r="Z357" s="553"/>
      <c r="AA357" s="553"/>
      <c r="AB357" s="554"/>
      <c r="AC357" s="552"/>
      <c r="AD357" s="553"/>
      <c r="AE357" s="553"/>
      <c r="AF357" s="554"/>
      <c r="AG357" s="552"/>
      <c r="AH357" s="553"/>
      <c r="AI357" s="553"/>
      <c r="AJ357" s="555"/>
      <c r="AK357" s="237"/>
      <c r="AL357" s="238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</row>
    <row r="358" spans="2:50" hidden="1">
      <c r="B358" s="240"/>
      <c r="C358" s="246"/>
      <c r="D358" s="632"/>
      <c r="E358" s="633"/>
      <c r="F358" s="633"/>
      <c r="G358" s="633"/>
      <c r="H358" s="633"/>
      <c r="I358" s="633"/>
      <c r="J358" s="633"/>
      <c r="K358" s="633"/>
      <c r="L358" s="634"/>
      <c r="M358" s="556"/>
      <c r="N358" s="557"/>
      <c r="O358" s="557"/>
      <c r="P358" s="558"/>
      <c r="Q358" s="556"/>
      <c r="R358" s="557"/>
      <c r="S358" s="557"/>
      <c r="T358" s="558"/>
      <c r="U358" s="556"/>
      <c r="V358" s="557"/>
      <c r="W358" s="557"/>
      <c r="X358" s="558"/>
      <c r="Y358" s="556"/>
      <c r="Z358" s="557"/>
      <c r="AA358" s="557"/>
      <c r="AB358" s="558"/>
      <c r="AC358" s="556"/>
      <c r="AD358" s="557"/>
      <c r="AE358" s="557"/>
      <c r="AF358" s="558"/>
      <c r="AG358" s="556"/>
      <c r="AH358" s="557"/>
      <c r="AI358" s="557"/>
      <c r="AJ358" s="572"/>
      <c r="AK358" s="237"/>
      <c r="AL358" s="238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</row>
    <row r="359" spans="2:50" s="68" customFormat="1">
      <c r="B359" s="242"/>
      <c r="C359" s="120" t="s">
        <v>39</v>
      </c>
      <c r="D359" s="623"/>
      <c r="E359" s="624"/>
      <c r="F359" s="624"/>
      <c r="G359" s="624"/>
      <c r="H359" s="624"/>
      <c r="I359" s="624"/>
      <c r="J359" s="624"/>
      <c r="K359" s="624"/>
      <c r="L359" s="625"/>
      <c r="M359" s="547"/>
      <c r="N359" s="547"/>
      <c r="O359" s="547"/>
      <c r="P359" s="547"/>
      <c r="Q359" s="547"/>
      <c r="R359" s="547"/>
      <c r="S359" s="547"/>
      <c r="T359" s="547"/>
      <c r="U359" s="547"/>
      <c r="V359" s="547"/>
      <c r="W359" s="547"/>
      <c r="X359" s="547"/>
      <c r="Y359" s="547"/>
      <c r="Z359" s="547"/>
      <c r="AA359" s="547"/>
      <c r="AB359" s="547"/>
      <c r="AC359" s="567">
        <f>Q359+U359+Y359</f>
        <v>0</v>
      </c>
      <c r="AD359" s="567"/>
      <c r="AE359" s="567"/>
      <c r="AF359" s="567"/>
      <c r="AG359" s="567"/>
      <c r="AH359" s="567"/>
      <c r="AI359" s="567"/>
      <c r="AJ359" s="576"/>
      <c r="AK359" s="121"/>
      <c r="AL359" s="243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</row>
    <row r="360" spans="2:50" hidden="1">
      <c r="B360" s="113"/>
      <c r="C360" s="99"/>
      <c r="D360" s="97"/>
      <c r="E360" s="373"/>
      <c r="F360" s="374"/>
      <c r="G360" s="374"/>
      <c r="H360" s="374"/>
      <c r="I360" s="374"/>
      <c r="J360" s="374"/>
      <c r="K360" s="375"/>
      <c r="L360" s="190"/>
      <c r="M360" s="370"/>
      <c r="N360" s="371"/>
      <c r="O360" s="371"/>
      <c r="P360" s="372"/>
      <c r="Q360" s="370"/>
      <c r="R360" s="371"/>
      <c r="S360" s="371"/>
      <c r="T360" s="372"/>
      <c r="U360" s="370"/>
      <c r="V360" s="371"/>
      <c r="W360" s="371"/>
      <c r="X360" s="372"/>
      <c r="Y360" s="370"/>
      <c r="Z360" s="371"/>
      <c r="AA360" s="371"/>
      <c r="AB360" s="372"/>
      <c r="AC360" s="370"/>
      <c r="AD360" s="371"/>
      <c r="AE360" s="371"/>
      <c r="AF360" s="372"/>
      <c r="AG360" s="370"/>
      <c r="AH360" s="371"/>
      <c r="AI360" s="371"/>
      <c r="AJ360" s="520"/>
      <c r="AK360" s="76"/>
      <c r="AL360" s="216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</row>
    <row r="361" spans="2:50">
      <c r="B361" s="112" t="s">
        <v>40</v>
      </c>
      <c r="C361" s="91" t="s">
        <v>41</v>
      </c>
      <c r="D361" s="626" t="s">
        <v>24</v>
      </c>
      <c r="E361" s="627"/>
      <c r="F361" s="627"/>
      <c r="G361" s="627"/>
      <c r="H361" s="627"/>
      <c r="I361" s="627"/>
      <c r="J361" s="627"/>
      <c r="K361" s="627"/>
      <c r="L361" s="628"/>
      <c r="M361" s="630"/>
      <c r="N361" s="630"/>
      <c r="O361" s="630"/>
      <c r="P361" s="630"/>
      <c r="Q361" s="563" t="s">
        <v>24</v>
      </c>
      <c r="R361" s="563"/>
      <c r="S361" s="563"/>
      <c r="T361" s="563"/>
      <c r="U361" s="328">
        <v>0</v>
      </c>
      <c r="V361" s="328"/>
      <c r="W361" s="328"/>
      <c r="X361" s="328"/>
      <c r="Y361" s="328">
        <v>0</v>
      </c>
      <c r="Z361" s="328"/>
      <c r="AA361" s="328"/>
      <c r="AB361" s="328"/>
      <c r="AC361" s="328">
        <v>0</v>
      </c>
      <c r="AD361" s="328"/>
      <c r="AE361" s="328"/>
      <c r="AF361" s="328"/>
      <c r="AG361" s="328">
        <v>0</v>
      </c>
      <c r="AH361" s="328"/>
      <c r="AI361" s="328"/>
      <c r="AJ361" s="490"/>
      <c r="AK361" s="76"/>
      <c r="AL361" s="199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</row>
    <row r="362" spans="2:50">
      <c r="B362" s="112" t="s">
        <v>93</v>
      </c>
      <c r="C362" s="91" t="s">
        <v>42</v>
      </c>
      <c r="D362" s="626" t="s">
        <v>92</v>
      </c>
      <c r="E362" s="627"/>
      <c r="F362" s="627"/>
      <c r="G362" s="627"/>
      <c r="H362" s="627"/>
      <c r="I362" s="627"/>
      <c r="J362" s="627"/>
      <c r="K362" s="627"/>
      <c r="L362" s="628"/>
      <c r="M362" s="328"/>
      <c r="N362" s="328"/>
      <c r="O362" s="328"/>
      <c r="P362" s="328"/>
      <c r="Q362" s="563" t="s">
        <v>92</v>
      </c>
      <c r="R362" s="563"/>
      <c r="S362" s="563"/>
      <c r="T362" s="563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563" t="s">
        <v>92</v>
      </c>
      <c r="AH362" s="563"/>
      <c r="AI362" s="563"/>
      <c r="AJ362" s="564"/>
      <c r="AK362" s="76"/>
      <c r="AL362" s="199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</row>
    <row r="363" spans="2:50" hidden="1">
      <c r="B363" s="235"/>
      <c r="C363" s="236"/>
      <c r="D363" s="620"/>
      <c r="E363" s="621"/>
      <c r="F363" s="621"/>
      <c r="G363" s="621"/>
      <c r="H363" s="621"/>
      <c r="I363" s="621"/>
      <c r="J363" s="621"/>
      <c r="K363" s="621"/>
      <c r="L363" s="622"/>
      <c r="M363" s="552"/>
      <c r="N363" s="553"/>
      <c r="O363" s="553"/>
      <c r="P363" s="554"/>
      <c r="Q363" s="569" t="s">
        <v>24</v>
      </c>
      <c r="R363" s="570"/>
      <c r="S363" s="570"/>
      <c r="T363" s="571"/>
      <c r="U363" s="552"/>
      <c r="V363" s="553"/>
      <c r="W363" s="553"/>
      <c r="X363" s="554"/>
      <c r="Y363" s="552"/>
      <c r="Z363" s="553"/>
      <c r="AA363" s="553"/>
      <c r="AB363" s="554"/>
      <c r="AC363" s="552"/>
      <c r="AD363" s="553"/>
      <c r="AE363" s="553"/>
      <c r="AF363" s="554"/>
      <c r="AG363" s="565" t="s">
        <v>24</v>
      </c>
      <c r="AH363" s="565"/>
      <c r="AI363" s="565"/>
      <c r="AJ363" s="566"/>
      <c r="AK363" s="237"/>
      <c r="AL363" s="238"/>
      <c r="AM363" s="239"/>
      <c r="AN363" s="239"/>
      <c r="AO363" s="239"/>
      <c r="AP363" s="239"/>
      <c r="AQ363" s="239"/>
      <c r="AR363" s="239"/>
      <c r="AS363" s="239"/>
      <c r="AT363" s="239"/>
      <c r="AU363" s="239"/>
      <c r="AV363" s="239"/>
      <c r="AW363" s="239"/>
      <c r="AX363" s="239"/>
    </row>
    <row r="364" spans="2:50" hidden="1">
      <c r="B364" s="240"/>
      <c r="C364" s="241"/>
      <c r="D364" s="632"/>
      <c r="E364" s="633"/>
      <c r="F364" s="633"/>
      <c r="G364" s="633"/>
      <c r="H364" s="633"/>
      <c r="I364" s="633"/>
      <c r="J364" s="633"/>
      <c r="K364" s="633"/>
      <c r="L364" s="634"/>
      <c r="M364" s="556"/>
      <c r="N364" s="557"/>
      <c r="O364" s="557"/>
      <c r="P364" s="558"/>
      <c r="Q364" s="569" t="s">
        <v>24</v>
      </c>
      <c r="R364" s="570"/>
      <c r="S364" s="570"/>
      <c r="T364" s="571"/>
      <c r="U364" s="556"/>
      <c r="V364" s="557"/>
      <c r="W364" s="557"/>
      <c r="X364" s="558"/>
      <c r="Y364" s="556"/>
      <c r="Z364" s="557"/>
      <c r="AA364" s="557"/>
      <c r="AB364" s="558"/>
      <c r="AC364" s="556"/>
      <c r="AD364" s="557"/>
      <c r="AE364" s="557"/>
      <c r="AF364" s="558"/>
      <c r="AG364" s="565" t="s">
        <v>24</v>
      </c>
      <c r="AH364" s="565"/>
      <c r="AI364" s="565"/>
      <c r="AJ364" s="566"/>
      <c r="AK364" s="237"/>
      <c r="AL364" s="238"/>
      <c r="AM364" s="239"/>
      <c r="AN364" s="239"/>
      <c r="AO364" s="239"/>
      <c r="AP364" s="239"/>
      <c r="AQ364" s="239"/>
      <c r="AR364" s="239"/>
      <c r="AS364" s="239"/>
      <c r="AT364" s="239"/>
      <c r="AU364" s="239"/>
      <c r="AV364" s="239"/>
      <c r="AW364" s="239"/>
      <c r="AX364" s="239"/>
    </row>
    <row r="365" spans="2:50" s="68" customFormat="1">
      <c r="B365" s="242"/>
      <c r="C365" s="120" t="s">
        <v>42</v>
      </c>
      <c r="D365" s="623"/>
      <c r="E365" s="624"/>
      <c r="F365" s="624"/>
      <c r="G365" s="624"/>
      <c r="H365" s="624"/>
      <c r="I365" s="624"/>
      <c r="J365" s="624"/>
      <c r="K365" s="624"/>
      <c r="L365" s="625"/>
      <c r="M365" s="559"/>
      <c r="N365" s="559"/>
      <c r="O365" s="559"/>
      <c r="P365" s="559"/>
      <c r="Q365" s="338" t="s">
        <v>24</v>
      </c>
      <c r="R365" s="338"/>
      <c r="S365" s="338"/>
      <c r="T365" s="338"/>
      <c r="U365" s="547"/>
      <c r="V365" s="547"/>
      <c r="W365" s="547"/>
      <c r="X365" s="547"/>
      <c r="Y365" s="547"/>
      <c r="Z365" s="547"/>
      <c r="AA365" s="547"/>
      <c r="AB365" s="547"/>
      <c r="AC365" s="567">
        <f>U365+Y365</f>
        <v>0</v>
      </c>
      <c r="AD365" s="567"/>
      <c r="AE365" s="567"/>
      <c r="AF365" s="567"/>
      <c r="AG365" s="338" t="s">
        <v>24</v>
      </c>
      <c r="AH365" s="338"/>
      <c r="AI365" s="338"/>
      <c r="AJ365" s="392"/>
      <c r="AK365" s="121"/>
      <c r="AL365" s="243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</row>
    <row r="366" spans="2:50">
      <c r="B366" s="112" t="s">
        <v>91</v>
      </c>
      <c r="C366" s="91" t="s">
        <v>43</v>
      </c>
      <c r="D366" s="626" t="s">
        <v>92</v>
      </c>
      <c r="E366" s="627"/>
      <c r="F366" s="627"/>
      <c r="G366" s="627"/>
      <c r="H366" s="627"/>
      <c r="I366" s="627"/>
      <c r="J366" s="627"/>
      <c r="K366" s="627"/>
      <c r="L366" s="628"/>
      <c r="M366" s="328"/>
      <c r="N366" s="328"/>
      <c r="O366" s="328"/>
      <c r="P366" s="328"/>
      <c r="Q366" s="563" t="s">
        <v>92</v>
      </c>
      <c r="R366" s="563"/>
      <c r="S366" s="563"/>
      <c r="T366" s="563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563" t="s">
        <v>92</v>
      </c>
      <c r="AH366" s="563"/>
      <c r="AI366" s="563"/>
      <c r="AJ366" s="564"/>
      <c r="AK366" s="76"/>
      <c r="AL366" s="199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hidden="1">
      <c r="B367" s="235"/>
      <c r="C367" s="236"/>
      <c r="D367" s="620"/>
      <c r="E367" s="621"/>
      <c r="F367" s="621"/>
      <c r="G367" s="621"/>
      <c r="H367" s="621"/>
      <c r="I367" s="621"/>
      <c r="J367" s="621"/>
      <c r="K367" s="621"/>
      <c r="L367" s="622"/>
      <c r="M367" s="552"/>
      <c r="N367" s="553"/>
      <c r="O367" s="553"/>
      <c r="P367" s="554"/>
      <c r="Q367" s="569" t="s">
        <v>24</v>
      </c>
      <c r="R367" s="570"/>
      <c r="S367" s="570"/>
      <c r="T367" s="571"/>
      <c r="U367" s="552"/>
      <c r="V367" s="553"/>
      <c r="W367" s="553"/>
      <c r="X367" s="554"/>
      <c r="Y367" s="552"/>
      <c r="Z367" s="553"/>
      <c r="AA367" s="553"/>
      <c r="AB367" s="554"/>
      <c r="AC367" s="552"/>
      <c r="AD367" s="553"/>
      <c r="AE367" s="553"/>
      <c r="AF367" s="554"/>
      <c r="AG367" s="565" t="s">
        <v>92</v>
      </c>
      <c r="AH367" s="565"/>
      <c r="AI367" s="565"/>
      <c r="AJ367" s="566"/>
      <c r="AK367" s="237"/>
      <c r="AL367" s="238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</row>
    <row r="368" spans="2:50" hidden="1">
      <c r="B368" s="240"/>
      <c r="C368" s="241"/>
      <c r="D368" s="632"/>
      <c r="E368" s="633"/>
      <c r="F368" s="633"/>
      <c r="G368" s="633"/>
      <c r="H368" s="633"/>
      <c r="I368" s="633"/>
      <c r="J368" s="633"/>
      <c r="K368" s="633"/>
      <c r="L368" s="634"/>
      <c r="M368" s="556"/>
      <c r="N368" s="557"/>
      <c r="O368" s="557"/>
      <c r="P368" s="558"/>
      <c r="Q368" s="569" t="s">
        <v>24</v>
      </c>
      <c r="R368" s="570"/>
      <c r="S368" s="570"/>
      <c r="T368" s="571"/>
      <c r="U368" s="556"/>
      <c r="V368" s="557"/>
      <c r="W368" s="557"/>
      <c r="X368" s="558"/>
      <c r="Y368" s="556"/>
      <c r="Z368" s="557"/>
      <c r="AA368" s="557"/>
      <c r="AB368" s="558"/>
      <c r="AC368" s="556"/>
      <c r="AD368" s="557"/>
      <c r="AE368" s="557"/>
      <c r="AF368" s="558"/>
      <c r="AG368" s="565" t="s">
        <v>92</v>
      </c>
      <c r="AH368" s="565"/>
      <c r="AI368" s="565"/>
      <c r="AJ368" s="566"/>
      <c r="AK368" s="237"/>
      <c r="AL368" s="238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</row>
    <row r="369" spans="2:50">
      <c r="B369" s="242"/>
      <c r="C369" s="120" t="s">
        <v>43</v>
      </c>
      <c r="D369" s="623"/>
      <c r="E369" s="624"/>
      <c r="F369" s="624"/>
      <c r="G369" s="624"/>
      <c r="H369" s="624"/>
      <c r="I369" s="624"/>
      <c r="J369" s="624"/>
      <c r="K369" s="624"/>
      <c r="L369" s="625"/>
      <c r="M369" s="341"/>
      <c r="N369" s="341"/>
      <c r="O369" s="341"/>
      <c r="P369" s="341"/>
      <c r="Q369" s="338" t="s">
        <v>24</v>
      </c>
      <c r="R369" s="338"/>
      <c r="S369" s="338"/>
      <c r="T369" s="338"/>
      <c r="U369" s="577"/>
      <c r="V369" s="577"/>
      <c r="W369" s="577"/>
      <c r="X369" s="577"/>
      <c r="Y369" s="577"/>
      <c r="Z369" s="577"/>
      <c r="AA369" s="577"/>
      <c r="AB369" s="577"/>
      <c r="AC369" s="391">
        <f>U369+Y369</f>
        <v>0</v>
      </c>
      <c r="AD369" s="391"/>
      <c r="AE369" s="391"/>
      <c r="AF369" s="391"/>
      <c r="AG369" s="338" t="s">
        <v>24</v>
      </c>
      <c r="AH369" s="338"/>
      <c r="AI369" s="338"/>
      <c r="AJ369" s="392"/>
      <c r="AK369" s="121"/>
      <c r="AL369" s="243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</row>
    <row r="370" spans="2:50" ht="21">
      <c r="B370" s="112" t="s">
        <v>44</v>
      </c>
      <c r="C370" s="91" t="s">
        <v>45</v>
      </c>
      <c r="D370" s="626" t="s">
        <v>24</v>
      </c>
      <c r="E370" s="627"/>
      <c r="F370" s="627"/>
      <c r="G370" s="627"/>
      <c r="H370" s="627"/>
      <c r="I370" s="627"/>
      <c r="J370" s="627"/>
      <c r="K370" s="627"/>
      <c r="L370" s="628"/>
      <c r="M370" s="563" t="s">
        <v>24</v>
      </c>
      <c r="N370" s="563"/>
      <c r="O370" s="563"/>
      <c r="P370" s="563"/>
      <c r="Q370" s="616">
        <f>Q371</f>
        <v>-5595757.54</v>
      </c>
      <c r="R370" s="617"/>
      <c r="S370" s="617"/>
      <c r="T370" s="618"/>
      <c r="U370" s="616">
        <f>U371+U384</f>
        <v>0</v>
      </c>
      <c r="V370" s="617"/>
      <c r="W370" s="617"/>
      <c r="X370" s="618"/>
      <c r="Y370" s="616">
        <f>Y384</f>
        <v>0</v>
      </c>
      <c r="Z370" s="617"/>
      <c r="AA370" s="617"/>
      <c r="AB370" s="618"/>
      <c r="AC370" s="616">
        <f>AC371+AC384</f>
        <v>-5595757.54</v>
      </c>
      <c r="AD370" s="617"/>
      <c r="AE370" s="617"/>
      <c r="AF370" s="618"/>
      <c r="AG370" s="563" t="s">
        <v>24</v>
      </c>
      <c r="AH370" s="563"/>
      <c r="AI370" s="563"/>
      <c r="AJ370" s="564"/>
      <c r="AK370" s="76"/>
      <c r="AL370" s="199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ht="41.4">
      <c r="B371" s="112" t="s">
        <v>384</v>
      </c>
      <c r="C371" s="91" t="s">
        <v>47</v>
      </c>
      <c r="D371" s="626" t="s">
        <v>24</v>
      </c>
      <c r="E371" s="627"/>
      <c r="F371" s="627"/>
      <c r="G371" s="627"/>
      <c r="H371" s="627"/>
      <c r="I371" s="627"/>
      <c r="J371" s="627"/>
      <c r="K371" s="627"/>
      <c r="L371" s="628"/>
      <c r="M371" s="563" t="s">
        <v>24</v>
      </c>
      <c r="N371" s="563"/>
      <c r="O371" s="563"/>
      <c r="P371" s="563"/>
      <c r="Q371" s="328">
        <f>SUM(Q372:Q373)</f>
        <v>-5595757.54</v>
      </c>
      <c r="R371" s="328"/>
      <c r="S371" s="328"/>
      <c r="T371" s="328"/>
      <c r="U371" s="328">
        <f>SUM(U372:U373)</f>
        <v>0</v>
      </c>
      <c r="V371" s="328"/>
      <c r="W371" s="328"/>
      <c r="X371" s="328"/>
      <c r="Y371" s="563" t="s">
        <v>24</v>
      </c>
      <c r="Z371" s="563"/>
      <c r="AA371" s="563"/>
      <c r="AB371" s="563"/>
      <c r="AC371" s="328">
        <f>SUM(AC372:AC373)</f>
        <v>-5595757.54</v>
      </c>
      <c r="AD371" s="328"/>
      <c r="AE371" s="328"/>
      <c r="AF371" s="328"/>
      <c r="AG371" s="563" t="s">
        <v>24</v>
      </c>
      <c r="AH371" s="563"/>
      <c r="AI371" s="563"/>
      <c r="AJ371" s="564"/>
      <c r="AK371" s="199"/>
      <c r="AL371" s="199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</row>
    <row r="372" spans="2:50" ht="21">
      <c r="B372" s="112" t="s">
        <v>48</v>
      </c>
      <c r="C372" s="95" t="s">
        <v>49</v>
      </c>
      <c r="D372" s="626" t="s">
        <v>24</v>
      </c>
      <c r="E372" s="627"/>
      <c r="F372" s="627"/>
      <c r="G372" s="627"/>
      <c r="H372" s="627"/>
      <c r="I372" s="627"/>
      <c r="J372" s="627"/>
      <c r="K372" s="627"/>
      <c r="L372" s="628"/>
      <c r="M372" s="365" t="s">
        <v>24</v>
      </c>
      <c r="N372" s="365"/>
      <c r="O372" s="365"/>
      <c r="P372" s="365"/>
      <c r="Q372" s="551">
        <v>-17799816.289999999</v>
      </c>
      <c r="R372" s="551"/>
      <c r="S372" s="551"/>
      <c r="T372" s="551"/>
      <c r="U372" s="551">
        <v>0</v>
      </c>
      <c r="V372" s="551"/>
      <c r="W372" s="551"/>
      <c r="X372" s="551"/>
      <c r="Y372" s="365" t="s">
        <v>24</v>
      </c>
      <c r="Z372" s="365"/>
      <c r="AA372" s="365"/>
      <c r="AB372" s="365"/>
      <c r="AC372" s="560">
        <f>Q372+U372</f>
        <v>-17799816.289999999</v>
      </c>
      <c r="AD372" s="561"/>
      <c r="AE372" s="561"/>
      <c r="AF372" s="562"/>
      <c r="AG372" s="365" t="s">
        <v>24</v>
      </c>
      <c r="AH372" s="365"/>
      <c r="AI372" s="365"/>
      <c r="AJ372" s="397"/>
      <c r="AK372" s="209"/>
      <c r="AL372" s="204"/>
      <c r="AM372" s="204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11"/>
    </row>
    <row r="373" spans="2:50" ht="21.6" thickBot="1">
      <c r="B373" s="112" t="s">
        <v>50</v>
      </c>
      <c r="C373" s="94" t="s">
        <v>51</v>
      </c>
      <c r="D373" s="610" t="s">
        <v>24</v>
      </c>
      <c r="E373" s="611"/>
      <c r="F373" s="611"/>
      <c r="G373" s="611"/>
      <c r="H373" s="611"/>
      <c r="I373" s="611"/>
      <c r="J373" s="611"/>
      <c r="K373" s="611"/>
      <c r="L373" s="612"/>
      <c r="M373" s="332" t="s">
        <v>24</v>
      </c>
      <c r="N373" s="332"/>
      <c r="O373" s="332"/>
      <c r="P373" s="332"/>
      <c r="Q373" s="631">
        <v>12204058.75</v>
      </c>
      <c r="R373" s="631"/>
      <c r="S373" s="631"/>
      <c r="T373" s="631"/>
      <c r="U373" s="631">
        <v>0</v>
      </c>
      <c r="V373" s="631"/>
      <c r="W373" s="631"/>
      <c r="X373" s="631"/>
      <c r="Y373" s="332" t="s">
        <v>24</v>
      </c>
      <c r="Z373" s="332"/>
      <c r="AA373" s="332"/>
      <c r="AB373" s="332"/>
      <c r="AC373" s="394">
        <f>Q373+U373</f>
        <v>12204058.75</v>
      </c>
      <c r="AD373" s="394"/>
      <c r="AE373" s="394"/>
      <c r="AF373" s="394"/>
      <c r="AG373" s="332" t="s">
        <v>24</v>
      </c>
      <c r="AH373" s="332"/>
      <c r="AI373" s="332"/>
      <c r="AJ373" s="396"/>
      <c r="AK373" s="209"/>
      <c r="AL373" s="204"/>
      <c r="AM373" s="204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11"/>
    </row>
    <row r="374" spans="2:50">
      <c r="B374" s="45"/>
      <c r="C374" s="32"/>
      <c r="D374" s="32"/>
      <c r="E374" s="32"/>
      <c r="F374" s="32"/>
      <c r="G374" s="32"/>
      <c r="H374" s="32"/>
      <c r="I374" s="32"/>
      <c r="J374" s="3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47"/>
      <c r="Z374" s="202"/>
      <c r="AA374" s="202"/>
      <c r="AB374" s="202"/>
      <c r="AC374" s="202"/>
      <c r="AD374" s="202"/>
      <c r="AF374" s="202"/>
      <c r="AG374" s="202"/>
      <c r="AK374" s="200"/>
      <c r="AL374" s="204"/>
      <c r="AM374" s="204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11"/>
    </row>
    <row r="375" spans="2:50">
      <c r="B375" s="45"/>
      <c r="C375" s="32"/>
      <c r="D375" s="32"/>
      <c r="E375" s="32"/>
      <c r="F375" s="32"/>
      <c r="G375" s="32"/>
      <c r="H375" s="32"/>
      <c r="I375" s="32"/>
      <c r="J375" s="3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47"/>
      <c r="Z375" s="202"/>
      <c r="AA375" s="202"/>
      <c r="AB375" s="202"/>
      <c r="AC375" s="202"/>
      <c r="AD375" s="202"/>
      <c r="AF375" s="202"/>
      <c r="AG375" s="202"/>
      <c r="AK375" s="208"/>
      <c r="AL375" s="204"/>
      <c r="AM375" s="204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11"/>
    </row>
    <row r="376" spans="2:50">
      <c r="B376" s="45"/>
      <c r="C376" s="32"/>
      <c r="D376" s="32"/>
      <c r="E376" s="32"/>
      <c r="F376" s="32"/>
      <c r="G376" s="32"/>
      <c r="H376" s="32"/>
      <c r="I376" s="32"/>
      <c r="J376" s="32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AC376" s="200"/>
      <c r="AD376" s="200"/>
      <c r="AF376" s="200"/>
      <c r="AG376" s="395" t="s">
        <v>61</v>
      </c>
      <c r="AH376" s="395"/>
      <c r="AI376" s="395"/>
      <c r="AJ376" s="395"/>
      <c r="AK376" s="193"/>
      <c r="AL376" s="204"/>
      <c r="AM376" s="204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11"/>
    </row>
    <row r="377" spans="2:50">
      <c r="B377" s="49"/>
      <c r="C377" s="50"/>
      <c r="D377" s="50"/>
      <c r="E377" s="50"/>
      <c r="F377" s="50"/>
      <c r="G377" s="50"/>
      <c r="H377" s="50"/>
      <c r="I377" s="50"/>
      <c r="J377" s="50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51"/>
      <c r="Z377" s="18"/>
      <c r="AA377" s="18"/>
      <c r="AB377" s="18"/>
      <c r="AC377" s="18"/>
      <c r="AD377" s="18"/>
      <c r="AF377" s="18"/>
      <c r="AG377" s="18"/>
      <c r="AK377" s="193"/>
      <c r="AL377" s="204"/>
      <c r="AM377" s="204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11"/>
    </row>
    <row r="378" spans="2:50" s="1" customFormat="1" ht="12.75" customHeight="1">
      <c r="B378" s="107"/>
      <c r="C378" s="66"/>
      <c r="D378" s="427" t="s">
        <v>57</v>
      </c>
      <c r="E378" s="427"/>
      <c r="F378" s="427"/>
      <c r="G378" s="427"/>
      <c r="H378" s="427"/>
      <c r="I378" s="427"/>
      <c r="J378" s="427"/>
      <c r="K378" s="427"/>
      <c r="L378" s="427"/>
      <c r="M378" s="376" t="s">
        <v>65</v>
      </c>
      <c r="N378" s="376"/>
      <c r="O378" s="376"/>
      <c r="P378" s="376"/>
      <c r="Q378" s="376" t="s">
        <v>11</v>
      </c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6"/>
      <c r="AF378" s="376"/>
      <c r="AG378" s="376" t="s">
        <v>64</v>
      </c>
      <c r="AH378" s="376"/>
      <c r="AI378" s="376"/>
      <c r="AJ378" s="389"/>
      <c r="AK378" s="193"/>
      <c r="AL378" s="204"/>
      <c r="AM378" s="204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11"/>
    </row>
    <row r="379" spans="2:50" s="1" customFormat="1" ht="10.199999999999999">
      <c r="B379" s="37"/>
      <c r="C379" s="67" t="s">
        <v>12</v>
      </c>
      <c r="D379" s="428"/>
      <c r="E379" s="428"/>
      <c r="F379" s="428"/>
      <c r="G379" s="428"/>
      <c r="H379" s="428"/>
      <c r="I379" s="428"/>
      <c r="J379" s="428"/>
      <c r="K379" s="428"/>
      <c r="L379" s="428"/>
      <c r="M379" s="376"/>
      <c r="N379" s="376"/>
      <c r="O379" s="376"/>
      <c r="P379" s="376"/>
      <c r="Q379" s="376" t="s">
        <v>71</v>
      </c>
      <c r="R379" s="376"/>
      <c r="S379" s="376"/>
      <c r="T379" s="376"/>
      <c r="U379" s="347" t="s">
        <v>67</v>
      </c>
      <c r="V379" s="347"/>
      <c r="W379" s="347"/>
      <c r="X379" s="347"/>
      <c r="Y379" s="366" t="s">
        <v>72</v>
      </c>
      <c r="Z379" s="366"/>
      <c r="AA379" s="366"/>
      <c r="AB379" s="366"/>
      <c r="AC379" s="366" t="s">
        <v>15</v>
      </c>
      <c r="AD379" s="366"/>
      <c r="AE379" s="366"/>
      <c r="AF379" s="366"/>
      <c r="AG379" s="376"/>
      <c r="AH379" s="376"/>
      <c r="AI379" s="376"/>
      <c r="AJ379" s="389"/>
      <c r="AK379" s="193"/>
      <c r="AL379" s="204"/>
      <c r="AM379" s="204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11"/>
    </row>
    <row r="380" spans="2:50" s="1" customFormat="1" ht="10.199999999999999">
      <c r="B380" s="38" t="s">
        <v>13</v>
      </c>
      <c r="C380" s="67" t="s">
        <v>14</v>
      </c>
      <c r="D380" s="428"/>
      <c r="E380" s="428"/>
      <c r="F380" s="428"/>
      <c r="G380" s="428"/>
      <c r="H380" s="428"/>
      <c r="I380" s="428"/>
      <c r="J380" s="428"/>
      <c r="K380" s="428"/>
      <c r="L380" s="428"/>
      <c r="M380" s="376"/>
      <c r="N380" s="376"/>
      <c r="O380" s="376"/>
      <c r="P380" s="376"/>
      <c r="Q380" s="376"/>
      <c r="R380" s="376"/>
      <c r="S380" s="376"/>
      <c r="T380" s="376"/>
      <c r="U380" s="348"/>
      <c r="V380" s="348"/>
      <c r="W380" s="348"/>
      <c r="X380" s="348"/>
      <c r="Y380" s="367"/>
      <c r="Z380" s="367"/>
      <c r="AA380" s="367"/>
      <c r="AB380" s="367"/>
      <c r="AC380" s="367"/>
      <c r="AD380" s="367"/>
      <c r="AE380" s="367"/>
      <c r="AF380" s="367"/>
      <c r="AG380" s="376"/>
      <c r="AH380" s="376"/>
      <c r="AI380" s="376"/>
      <c r="AJ380" s="389"/>
      <c r="AK380" s="193"/>
      <c r="AL380" s="204"/>
      <c r="AM380" s="204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11"/>
    </row>
    <row r="381" spans="2:50" s="1" customFormat="1" ht="10.199999999999999">
      <c r="B381" s="37"/>
      <c r="C381" s="67" t="s">
        <v>16</v>
      </c>
      <c r="D381" s="428"/>
      <c r="E381" s="428"/>
      <c r="F381" s="428"/>
      <c r="G381" s="428"/>
      <c r="H381" s="428"/>
      <c r="I381" s="428"/>
      <c r="J381" s="428"/>
      <c r="K381" s="428"/>
      <c r="L381" s="428"/>
      <c r="M381" s="376"/>
      <c r="N381" s="376"/>
      <c r="O381" s="376"/>
      <c r="P381" s="376"/>
      <c r="Q381" s="376"/>
      <c r="R381" s="376"/>
      <c r="S381" s="376"/>
      <c r="T381" s="376"/>
      <c r="U381" s="348"/>
      <c r="V381" s="348"/>
      <c r="W381" s="348"/>
      <c r="X381" s="348"/>
      <c r="Y381" s="367"/>
      <c r="Z381" s="367"/>
      <c r="AA381" s="367"/>
      <c r="AB381" s="367"/>
      <c r="AC381" s="367"/>
      <c r="AD381" s="367"/>
      <c r="AE381" s="367"/>
      <c r="AF381" s="367"/>
      <c r="AG381" s="376"/>
      <c r="AH381" s="376"/>
      <c r="AI381" s="376"/>
      <c r="AJ381" s="389"/>
      <c r="AK381" s="193"/>
      <c r="AL381" s="204"/>
      <c r="AM381" s="204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11"/>
    </row>
    <row r="382" spans="2:50" s="1" customFormat="1" ht="10.199999999999999">
      <c r="B382" s="37"/>
      <c r="C382" s="67"/>
      <c r="D382" s="429"/>
      <c r="E382" s="429"/>
      <c r="F382" s="429"/>
      <c r="G382" s="429"/>
      <c r="H382" s="429"/>
      <c r="I382" s="429"/>
      <c r="J382" s="429"/>
      <c r="K382" s="429"/>
      <c r="L382" s="429"/>
      <c r="M382" s="376"/>
      <c r="N382" s="376"/>
      <c r="O382" s="376"/>
      <c r="P382" s="376"/>
      <c r="Q382" s="376"/>
      <c r="R382" s="376"/>
      <c r="S382" s="376"/>
      <c r="T382" s="376"/>
      <c r="U382" s="349"/>
      <c r="V382" s="349"/>
      <c r="W382" s="349"/>
      <c r="X382" s="349"/>
      <c r="Y382" s="368"/>
      <c r="Z382" s="368"/>
      <c r="AA382" s="368"/>
      <c r="AB382" s="368"/>
      <c r="AC382" s="368"/>
      <c r="AD382" s="368"/>
      <c r="AE382" s="368"/>
      <c r="AF382" s="368"/>
      <c r="AG382" s="376"/>
      <c r="AH382" s="376"/>
      <c r="AI382" s="376"/>
      <c r="AJ382" s="389"/>
      <c r="AK382" s="193"/>
      <c r="AL382" s="204"/>
      <c r="AM382" s="204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11"/>
    </row>
    <row r="383" spans="2:50" ht="13.8" thickBot="1">
      <c r="B383" s="110">
        <v>1</v>
      </c>
      <c r="C383" s="188">
        <v>2</v>
      </c>
      <c r="D383" s="494">
        <v>3</v>
      </c>
      <c r="E383" s="494"/>
      <c r="F383" s="494"/>
      <c r="G383" s="494"/>
      <c r="H383" s="494"/>
      <c r="I383" s="494"/>
      <c r="J383" s="494"/>
      <c r="K383" s="494"/>
      <c r="L383" s="494"/>
      <c r="M383" s="346" t="s">
        <v>17</v>
      </c>
      <c r="N383" s="346"/>
      <c r="O383" s="346"/>
      <c r="P383" s="346"/>
      <c r="Q383" s="346" t="s">
        <v>18</v>
      </c>
      <c r="R383" s="346"/>
      <c r="S383" s="346"/>
      <c r="T383" s="346"/>
      <c r="U383" s="346" t="s">
        <v>19</v>
      </c>
      <c r="V383" s="346"/>
      <c r="W383" s="346"/>
      <c r="X383" s="346"/>
      <c r="Y383" s="404" t="s">
        <v>20</v>
      </c>
      <c r="Z383" s="404"/>
      <c r="AA383" s="404"/>
      <c r="AB383" s="404"/>
      <c r="AC383" s="346" t="s">
        <v>21</v>
      </c>
      <c r="AD383" s="346"/>
      <c r="AE383" s="346"/>
      <c r="AF383" s="346"/>
      <c r="AG383" s="346" t="s">
        <v>22</v>
      </c>
      <c r="AH383" s="346"/>
      <c r="AI383" s="346"/>
      <c r="AJ383" s="381"/>
      <c r="AK383" s="193"/>
      <c r="AL383" s="204"/>
      <c r="AM383" s="204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11"/>
    </row>
    <row r="384" spans="2:50" ht="21">
      <c r="B384" s="111" t="s">
        <v>52</v>
      </c>
      <c r="C384" s="90" t="s">
        <v>53</v>
      </c>
      <c r="D384" s="605" t="s">
        <v>24</v>
      </c>
      <c r="E384" s="606"/>
      <c r="F384" s="606"/>
      <c r="G384" s="606"/>
      <c r="H384" s="606"/>
      <c r="I384" s="606"/>
      <c r="J384" s="606"/>
      <c r="K384" s="606"/>
      <c r="L384" s="607"/>
      <c r="M384" s="609" t="s">
        <v>24</v>
      </c>
      <c r="N384" s="609"/>
      <c r="O384" s="609"/>
      <c r="P384" s="609"/>
      <c r="Q384" s="609" t="s">
        <v>24</v>
      </c>
      <c r="R384" s="609"/>
      <c r="S384" s="609"/>
      <c r="T384" s="609"/>
      <c r="U384" s="383">
        <f>SUM(U386:U387)</f>
        <v>0</v>
      </c>
      <c r="V384" s="383"/>
      <c r="W384" s="383"/>
      <c r="X384" s="383"/>
      <c r="Y384" s="383">
        <f>SUM(Y386:Y387)</f>
        <v>0</v>
      </c>
      <c r="Z384" s="383"/>
      <c r="AA384" s="383"/>
      <c r="AB384" s="383"/>
      <c r="AC384" s="383">
        <f>SUM(AC386:AC387)</f>
        <v>0</v>
      </c>
      <c r="AD384" s="383"/>
      <c r="AE384" s="383"/>
      <c r="AF384" s="383"/>
      <c r="AG384" s="548" t="s">
        <v>24</v>
      </c>
      <c r="AH384" s="549"/>
      <c r="AI384" s="549"/>
      <c r="AJ384" s="550"/>
      <c r="AK384" s="193"/>
      <c r="AL384" s="204"/>
      <c r="AM384" s="206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11"/>
    </row>
    <row r="385" spans="2:50" ht="12.75" hidden="1" customHeight="1">
      <c r="B385" s="112" t="s">
        <v>37</v>
      </c>
      <c r="C385" s="91"/>
      <c r="D385" s="354"/>
      <c r="E385" s="355"/>
      <c r="F385" s="355"/>
      <c r="G385" s="355"/>
      <c r="H385" s="355"/>
      <c r="I385" s="355"/>
      <c r="J385" s="355"/>
      <c r="K385" s="356"/>
      <c r="L385" s="189"/>
      <c r="M385" s="325"/>
      <c r="N385" s="326"/>
      <c r="O385" s="326"/>
      <c r="P385" s="327"/>
      <c r="Q385" s="325"/>
      <c r="R385" s="326"/>
      <c r="S385" s="326"/>
      <c r="T385" s="327"/>
      <c r="U385" s="342"/>
      <c r="V385" s="343"/>
      <c r="W385" s="343"/>
      <c r="X385" s="344"/>
      <c r="Y385" s="385"/>
      <c r="Z385" s="386"/>
      <c r="AA385" s="386"/>
      <c r="AB385" s="387"/>
      <c r="AC385" s="385"/>
      <c r="AD385" s="386"/>
      <c r="AE385" s="386"/>
      <c r="AF385" s="387"/>
      <c r="AG385" s="325"/>
      <c r="AH385" s="326"/>
      <c r="AI385" s="326"/>
      <c r="AJ385" s="388"/>
      <c r="AK385" s="193"/>
      <c r="AL385" s="204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</row>
    <row r="386" spans="2:50">
      <c r="B386" s="112" t="s">
        <v>89</v>
      </c>
      <c r="C386" s="95" t="s">
        <v>54</v>
      </c>
      <c r="D386" s="354" t="s">
        <v>24</v>
      </c>
      <c r="E386" s="355"/>
      <c r="F386" s="355"/>
      <c r="G386" s="355"/>
      <c r="H386" s="355"/>
      <c r="I386" s="355"/>
      <c r="J386" s="355"/>
      <c r="K386" s="355"/>
      <c r="L386" s="356"/>
      <c r="M386" s="330" t="s">
        <v>24</v>
      </c>
      <c r="N386" s="330"/>
      <c r="O386" s="330"/>
      <c r="P386" s="330"/>
      <c r="Q386" s="330" t="s">
        <v>24</v>
      </c>
      <c r="R386" s="330"/>
      <c r="S386" s="330"/>
      <c r="T386" s="330"/>
      <c r="U386" s="551"/>
      <c r="V386" s="551"/>
      <c r="W386" s="551"/>
      <c r="X386" s="551"/>
      <c r="Y386" s="551"/>
      <c r="Z386" s="551"/>
      <c r="AA386" s="551"/>
      <c r="AB386" s="551"/>
      <c r="AC386" s="384">
        <f>U386+Y386</f>
        <v>0</v>
      </c>
      <c r="AD386" s="384"/>
      <c r="AE386" s="384"/>
      <c r="AF386" s="384"/>
      <c r="AG386" s="325" t="s">
        <v>24</v>
      </c>
      <c r="AH386" s="326"/>
      <c r="AI386" s="326"/>
      <c r="AJ386" s="388"/>
      <c r="AK386" s="193"/>
      <c r="AL386" s="204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</row>
    <row r="387" spans="2:50" ht="13.8" thickBot="1">
      <c r="B387" s="112" t="s">
        <v>90</v>
      </c>
      <c r="C387" s="94" t="s">
        <v>55</v>
      </c>
      <c r="D387" s="491" t="s">
        <v>24</v>
      </c>
      <c r="E387" s="492"/>
      <c r="F387" s="492"/>
      <c r="G387" s="492"/>
      <c r="H387" s="492"/>
      <c r="I387" s="492"/>
      <c r="J387" s="492"/>
      <c r="K387" s="492"/>
      <c r="L387" s="493"/>
      <c r="M387" s="332" t="s">
        <v>24</v>
      </c>
      <c r="N387" s="332"/>
      <c r="O387" s="332"/>
      <c r="P387" s="332"/>
      <c r="Q387" s="332" t="s">
        <v>24</v>
      </c>
      <c r="R387" s="332"/>
      <c r="S387" s="332"/>
      <c r="T387" s="332"/>
      <c r="U387" s="619"/>
      <c r="V387" s="619"/>
      <c r="W387" s="619"/>
      <c r="X387" s="619"/>
      <c r="Y387" s="619"/>
      <c r="Z387" s="619"/>
      <c r="AA387" s="619"/>
      <c r="AB387" s="619"/>
      <c r="AC387" s="394">
        <f>U387+Y387</f>
        <v>0</v>
      </c>
      <c r="AD387" s="394"/>
      <c r="AE387" s="394"/>
      <c r="AF387" s="394"/>
      <c r="AG387" s="613" t="s">
        <v>24</v>
      </c>
      <c r="AH387" s="614"/>
      <c r="AI387" s="614"/>
      <c r="AJ387" s="615"/>
      <c r="AK387" s="193"/>
      <c r="AL387" s="204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</row>
    <row r="388" spans="2:50">
      <c r="B388" s="45"/>
      <c r="C388" s="32"/>
      <c r="D388" s="32"/>
      <c r="E388" s="32"/>
      <c r="F388" s="32"/>
      <c r="G388" s="32"/>
      <c r="H388" s="32"/>
      <c r="I388" s="32"/>
      <c r="J388" s="32"/>
      <c r="K388" s="197"/>
      <c r="L388" s="197"/>
      <c r="M388" s="197"/>
      <c r="N388" s="197"/>
      <c r="O388" s="197"/>
      <c r="P388" s="202"/>
      <c r="Q388" s="197"/>
      <c r="R388" s="197"/>
      <c r="S388" s="202"/>
      <c r="T388" s="197"/>
      <c r="U388" s="197"/>
      <c r="V388" s="202"/>
      <c r="W388" s="197"/>
      <c r="X388" s="197"/>
      <c r="Y388" s="47"/>
      <c r="Z388" s="197"/>
      <c r="AA388" s="197"/>
      <c r="AB388" s="202"/>
      <c r="AC388" s="197"/>
      <c r="AD388" s="197"/>
      <c r="AF388" s="197"/>
      <c r="AG388" s="197"/>
      <c r="AK388" s="193"/>
      <c r="AL388" s="204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</row>
    <row r="389" spans="2:50">
      <c r="B389" s="52"/>
      <c r="C389" s="52"/>
      <c r="D389" s="52"/>
      <c r="E389" s="52"/>
      <c r="F389" s="52"/>
      <c r="G389" s="52"/>
      <c r="H389" s="52"/>
      <c r="I389" s="52"/>
      <c r="J389" s="52"/>
      <c r="K389" s="202"/>
      <c r="L389" s="202"/>
      <c r="M389" s="202"/>
      <c r="N389" s="202"/>
      <c r="O389" s="202"/>
      <c r="P389" s="197"/>
      <c r="Q389" s="202"/>
      <c r="R389" s="202"/>
      <c r="S389" s="197"/>
      <c r="T389" s="202"/>
      <c r="U389" s="202"/>
      <c r="V389" s="197"/>
      <c r="W389" s="202"/>
      <c r="X389" s="202"/>
      <c r="Y389" s="34"/>
      <c r="Z389" s="202"/>
      <c r="AA389" s="202"/>
      <c r="AB389" s="197"/>
      <c r="AC389" s="202"/>
      <c r="AD389" s="202"/>
      <c r="AF389" s="202"/>
      <c r="AG389" s="202"/>
      <c r="AK389" s="193"/>
      <c r="AL389" s="204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</row>
    <row r="390" spans="2:50">
      <c r="B390" s="53" t="s">
        <v>75</v>
      </c>
      <c r="C390" s="54"/>
      <c r="D390" s="54"/>
      <c r="E390" s="54"/>
      <c r="F390" s="55"/>
      <c r="G390" s="55"/>
      <c r="H390" s="55"/>
      <c r="I390" s="635"/>
      <c r="J390" s="635"/>
      <c r="K390" s="635"/>
      <c r="L390" s="635"/>
      <c r="M390" s="635"/>
      <c r="N390" s="635"/>
      <c r="O390" s="635"/>
      <c r="P390" s="57"/>
      <c r="Q390" s="57"/>
      <c r="R390" s="57"/>
      <c r="S390" s="504" t="s">
        <v>76</v>
      </c>
      <c r="T390" s="504"/>
      <c r="U390" s="504"/>
      <c r="V390" s="504"/>
      <c r="W390" s="504"/>
      <c r="X390" s="504"/>
      <c r="Y390" s="56"/>
      <c r="Z390" s="58"/>
      <c r="AA390" s="58"/>
      <c r="AB390" s="18"/>
      <c r="AC390" s="59"/>
      <c r="AD390" s="608"/>
      <c r="AE390" s="608"/>
      <c r="AF390" s="608"/>
      <c r="AG390" s="608"/>
      <c r="AH390" s="608"/>
      <c r="AI390" s="608"/>
      <c r="AJ390" s="608"/>
      <c r="AK390" s="193"/>
      <c r="AL390" s="204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>
      <c r="B391" s="60"/>
      <c r="C391" s="331" t="s">
        <v>63</v>
      </c>
      <c r="D391" s="331"/>
      <c r="E391" s="331"/>
      <c r="F391" s="61"/>
      <c r="G391" s="61"/>
      <c r="H391" s="61"/>
      <c r="I391" s="331" t="s">
        <v>56</v>
      </c>
      <c r="J391" s="331"/>
      <c r="K391" s="331"/>
      <c r="L391" s="331"/>
      <c r="M391" s="331"/>
      <c r="N391" s="331"/>
      <c r="O391" s="331"/>
      <c r="P391" s="61"/>
      <c r="Q391" s="61"/>
      <c r="R391" s="61"/>
      <c r="S391" s="504"/>
      <c r="T391" s="504"/>
      <c r="U391" s="504"/>
      <c r="V391" s="504"/>
      <c r="W391" s="504"/>
      <c r="X391" s="504"/>
      <c r="Y391" s="499" t="s">
        <v>63</v>
      </c>
      <c r="Z391" s="499"/>
      <c r="AA391" s="499"/>
      <c r="AB391" s="499"/>
      <c r="AC391" s="43"/>
      <c r="AD391" s="331" t="s">
        <v>56</v>
      </c>
      <c r="AE391" s="331"/>
      <c r="AF391" s="331"/>
      <c r="AG391" s="331"/>
      <c r="AH391" s="331"/>
      <c r="AI391" s="331"/>
      <c r="AJ391" s="331"/>
    </row>
    <row r="392" spans="2:50">
      <c r="B392" s="62"/>
      <c r="M392" s="3"/>
      <c r="N392" s="3"/>
      <c r="O392" s="3"/>
      <c r="P392" s="61"/>
      <c r="Q392" s="3"/>
      <c r="R392" s="3"/>
      <c r="S392" s="61"/>
      <c r="T392" s="3"/>
      <c r="U392" s="3"/>
      <c r="V392" s="192"/>
      <c r="W392" s="3"/>
      <c r="X392" s="3"/>
      <c r="Y392" s="61"/>
      <c r="Z392" s="61"/>
      <c r="AA392" s="61"/>
      <c r="AB392" s="61"/>
      <c r="AC392" s="43"/>
      <c r="AD392" s="43"/>
      <c r="AF392" s="43"/>
      <c r="AG392" s="43"/>
    </row>
    <row r="393" spans="2:50">
      <c r="B393" s="60" t="s">
        <v>74</v>
      </c>
      <c r="C393" s="63"/>
      <c r="D393" s="63"/>
      <c r="E393" s="63"/>
      <c r="F393" s="61"/>
      <c r="G393" s="61"/>
      <c r="H393" s="61"/>
      <c r="I393" s="360"/>
      <c r="J393" s="360"/>
      <c r="K393" s="360"/>
      <c r="L393" s="360"/>
      <c r="M393" s="360"/>
      <c r="N393" s="360"/>
      <c r="O393" s="360"/>
      <c r="P393" s="3"/>
      <c r="Q393" s="3"/>
      <c r="R393" s="3"/>
      <c r="S393" s="3"/>
      <c r="T393" s="3"/>
      <c r="U393" s="3"/>
      <c r="V393" s="3"/>
      <c r="W393" s="3"/>
      <c r="X393" s="3"/>
      <c r="Y393" s="64"/>
      <c r="Z393" s="3"/>
      <c r="AA393" s="3"/>
      <c r="AB393" s="3"/>
      <c r="AC393" s="3"/>
      <c r="AD393" s="3"/>
      <c r="AF393" s="3"/>
      <c r="AG393" s="3"/>
    </row>
    <row r="394" spans="2:50">
      <c r="B394" s="60"/>
      <c r="C394" s="331" t="s">
        <v>63</v>
      </c>
      <c r="D394" s="331"/>
      <c r="E394" s="331"/>
      <c r="F394" s="61"/>
      <c r="G394" s="61"/>
      <c r="H394" s="61"/>
      <c r="I394" s="331" t="s">
        <v>56</v>
      </c>
      <c r="J394" s="331"/>
      <c r="K394" s="331"/>
      <c r="L394" s="331"/>
      <c r="M394" s="331"/>
      <c r="N394" s="331"/>
      <c r="O394" s="331"/>
      <c r="P394" s="4"/>
      <c r="Q394" s="16"/>
      <c r="R394" s="16"/>
      <c r="S394" s="4"/>
      <c r="T394" s="16"/>
      <c r="U394" s="16"/>
      <c r="V394" s="4"/>
      <c r="W394" s="16"/>
      <c r="X394" s="16"/>
      <c r="Y394" s="65"/>
      <c r="Z394" s="16"/>
      <c r="AA394" s="16"/>
      <c r="AC394" s="16"/>
      <c r="AD394" s="16"/>
      <c r="AF394" s="16"/>
      <c r="AG394" s="16"/>
    </row>
    <row r="395" spans="2:50">
      <c r="B395" s="60"/>
      <c r="C395" s="43"/>
      <c r="D395" s="43"/>
      <c r="E395" s="43"/>
      <c r="F395" s="61"/>
      <c r="G395" s="61"/>
      <c r="H395" s="61"/>
      <c r="I395" s="43"/>
      <c r="J395" s="43"/>
      <c r="K395" s="43"/>
      <c r="L395" s="43"/>
      <c r="M395" s="43"/>
      <c r="N395" s="43"/>
      <c r="O395" s="43"/>
      <c r="P395" s="4"/>
      <c r="Q395" s="16"/>
      <c r="R395" s="16"/>
      <c r="S395" s="4"/>
      <c r="T395" s="16"/>
      <c r="U395" s="16"/>
      <c r="V395" s="4"/>
      <c r="W395" s="16"/>
      <c r="X395" s="16"/>
      <c r="Y395" s="65"/>
      <c r="Z395" s="16"/>
      <c r="AA395" s="16"/>
      <c r="AC395" s="16"/>
      <c r="AD395" s="16"/>
      <c r="AF395" s="16"/>
      <c r="AG395" s="16"/>
    </row>
    <row r="396" spans="2:50">
      <c r="B396" s="313" t="s">
        <v>105</v>
      </c>
      <c r="C396" s="313"/>
      <c r="D396" s="313"/>
      <c r="E396" s="313"/>
      <c r="F396" s="61"/>
      <c r="G396" s="61"/>
      <c r="H396" s="61"/>
      <c r="I396" s="43"/>
      <c r="J396" s="43"/>
      <c r="K396" s="43"/>
      <c r="L396" s="43"/>
      <c r="M396" s="43"/>
      <c r="N396" s="43"/>
      <c r="O396" s="43"/>
      <c r="P396" s="4"/>
      <c r="Q396" s="16"/>
      <c r="R396" s="16"/>
      <c r="S396" s="4"/>
      <c r="T396" s="16"/>
      <c r="U396" s="16"/>
      <c r="V396" s="4"/>
      <c r="W396" s="16"/>
      <c r="X396" s="16"/>
      <c r="Y396" s="65"/>
      <c r="Z396" s="16"/>
      <c r="AA396" s="16"/>
      <c r="AC396" s="16"/>
      <c r="AD396" s="16"/>
      <c r="AF396" s="16"/>
      <c r="AG396" s="16"/>
    </row>
    <row r="397" spans="2:50">
      <c r="B397" s="192"/>
      <c r="C397" s="192"/>
      <c r="D397" s="192"/>
      <c r="E397" s="192"/>
      <c r="F397" s="61"/>
      <c r="G397" s="61"/>
      <c r="H397" s="61"/>
      <c r="I397" s="43"/>
      <c r="J397" s="43"/>
      <c r="K397" s="43"/>
      <c r="L397" s="43"/>
      <c r="M397" s="43"/>
      <c r="N397" s="43"/>
      <c r="O397" s="43"/>
      <c r="P397" s="4"/>
      <c r="Q397" s="16"/>
      <c r="R397" s="16"/>
      <c r="S397" s="4"/>
      <c r="T397" s="16"/>
      <c r="U397" s="16"/>
      <c r="V397" s="4"/>
      <c r="W397" s="16"/>
      <c r="X397" s="16"/>
      <c r="Y397" s="65"/>
      <c r="Z397" s="16"/>
      <c r="AA397" s="16"/>
      <c r="AC397" s="16"/>
      <c r="AD397" s="16"/>
      <c r="AF397" s="16"/>
      <c r="AG397" s="16"/>
    </row>
    <row r="398" spans="2:50" hidden="1"/>
    <row r="399" spans="2:50" ht="48" hidden="1" customHeight="1" thickTop="1" thickBot="1">
      <c r="B399" s="4"/>
      <c r="C399" s="4"/>
      <c r="D399" s="542"/>
      <c r="E399" s="543"/>
      <c r="F399" s="543"/>
      <c r="G399" s="543"/>
      <c r="H399" s="543"/>
      <c r="I399" s="543"/>
      <c r="J399" s="543"/>
      <c r="K399" s="543"/>
      <c r="L399" s="636" t="s">
        <v>109</v>
      </c>
      <c r="M399" s="636"/>
      <c r="N399" s="636"/>
      <c r="O399" s="636"/>
      <c r="P399" s="636"/>
      <c r="Q399" s="636"/>
      <c r="R399" s="636"/>
      <c r="S399" s="636"/>
      <c r="T399" s="637"/>
      <c r="U399" s="4"/>
      <c r="V399" s="4"/>
      <c r="W399" s="4"/>
      <c r="X399" s="4"/>
      <c r="Y399" s="4"/>
      <c r="Z399" s="4"/>
      <c r="AA399" s="4"/>
      <c r="AC399" s="4"/>
      <c r="AD399" s="4"/>
      <c r="AF399" s="4"/>
      <c r="AG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2:50" ht="3.75" hidden="1" customHeight="1" thickTop="1" thickBot="1">
      <c r="B400" s="4"/>
      <c r="C400" s="4"/>
      <c r="D400" s="544"/>
      <c r="E400" s="544"/>
      <c r="F400" s="544"/>
      <c r="G400" s="544"/>
      <c r="H400" s="544"/>
      <c r="I400" s="544"/>
      <c r="J400" s="544"/>
      <c r="K400" s="544"/>
      <c r="L400" s="203"/>
      <c r="M400" s="516"/>
      <c r="N400" s="516"/>
      <c r="O400" s="516"/>
      <c r="P400" s="516"/>
      <c r="Q400" s="516"/>
      <c r="R400" s="516"/>
      <c r="S400" s="516"/>
      <c r="T400" s="516"/>
      <c r="U400" s="4"/>
      <c r="V400" s="4"/>
      <c r="W400" s="4"/>
      <c r="X400" s="4"/>
      <c r="Y400" s="4"/>
      <c r="Z400" s="4"/>
      <c r="AA400" s="4"/>
      <c r="AC400" s="4"/>
      <c r="AD400" s="4"/>
      <c r="AF400" s="4"/>
      <c r="AG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2:50" ht="13.8" hidden="1" thickTop="1">
      <c r="B401" s="4"/>
      <c r="C401" s="4"/>
      <c r="D401" s="319" t="s">
        <v>96</v>
      </c>
      <c r="E401" s="320"/>
      <c r="F401" s="320"/>
      <c r="G401" s="320"/>
      <c r="H401" s="320"/>
      <c r="I401" s="320"/>
      <c r="J401" s="320"/>
      <c r="K401" s="320"/>
      <c r="L401" s="315"/>
      <c r="M401" s="315"/>
      <c r="N401" s="315"/>
      <c r="O401" s="315"/>
      <c r="P401" s="315"/>
      <c r="Q401" s="315"/>
      <c r="R401" s="315"/>
      <c r="S401" s="315"/>
      <c r="T401" s="316"/>
      <c r="U401" s="4"/>
      <c r="V401" s="4"/>
      <c r="W401" s="4"/>
      <c r="X401" s="4"/>
      <c r="Y401" s="4"/>
      <c r="Z401" s="4"/>
      <c r="AA401" s="4"/>
      <c r="AC401" s="4"/>
      <c r="AD401" s="4"/>
      <c r="AF401" s="4"/>
      <c r="AG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2:50" hidden="1">
      <c r="B402" s="4"/>
      <c r="C402" s="4"/>
      <c r="D402" s="306" t="s">
        <v>97</v>
      </c>
      <c r="E402" s="307"/>
      <c r="F402" s="307"/>
      <c r="G402" s="307"/>
      <c r="H402" s="307"/>
      <c r="I402" s="307"/>
      <c r="J402" s="307"/>
      <c r="K402" s="307"/>
      <c r="L402" s="301"/>
      <c r="M402" s="301"/>
      <c r="N402" s="301"/>
      <c r="O402" s="301"/>
      <c r="P402" s="301"/>
      <c r="Q402" s="301"/>
      <c r="R402" s="301"/>
      <c r="S402" s="301"/>
      <c r="T402" s="302"/>
      <c r="U402" s="4"/>
      <c r="V402" s="4"/>
      <c r="W402" s="4"/>
      <c r="X402" s="4"/>
      <c r="Y402" s="4"/>
      <c r="Z402" s="4"/>
      <c r="AA402" s="4"/>
      <c r="AC402" s="4"/>
      <c r="AD402" s="4"/>
      <c r="AF402" s="4"/>
      <c r="AG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2:50" hidden="1">
      <c r="B403" s="4"/>
      <c r="C403" s="4"/>
      <c r="D403" s="306" t="s">
        <v>98</v>
      </c>
      <c r="E403" s="307"/>
      <c r="F403" s="307"/>
      <c r="G403" s="307"/>
      <c r="H403" s="307"/>
      <c r="I403" s="307"/>
      <c r="J403" s="307"/>
      <c r="K403" s="307"/>
      <c r="L403" s="299"/>
      <c r="M403" s="299"/>
      <c r="N403" s="299"/>
      <c r="O403" s="299"/>
      <c r="P403" s="299"/>
      <c r="Q403" s="299"/>
      <c r="R403" s="299"/>
      <c r="S403" s="299"/>
      <c r="T403" s="300"/>
      <c r="U403" s="4"/>
      <c r="V403" s="4"/>
      <c r="W403" s="4"/>
      <c r="X403" s="4"/>
      <c r="Y403" s="4"/>
      <c r="Z403" s="4"/>
      <c r="AA403" s="4"/>
      <c r="AC403" s="4"/>
      <c r="AD403" s="4"/>
      <c r="AF403" s="4"/>
      <c r="AG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2:50" hidden="1">
      <c r="B404" s="4"/>
      <c r="C404" s="4"/>
      <c r="D404" s="306" t="s">
        <v>99</v>
      </c>
      <c r="E404" s="307"/>
      <c r="F404" s="307"/>
      <c r="G404" s="307"/>
      <c r="H404" s="307"/>
      <c r="I404" s="307"/>
      <c r="J404" s="307"/>
      <c r="K404" s="307"/>
      <c r="L404" s="299"/>
      <c r="M404" s="299"/>
      <c r="N404" s="299"/>
      <c r="O404" s="299"/>
      <c r="P404" s="299"/>
      <c r="Q404" s="299"/>
      <c r="R404" s="299"/>
      <c r="S404" s="299"/>
      <c r="T404" s="300"/>
      <c r="U404" s="4"/>
      <c r="V404" s="4"/>
      <c r="W404" s="4"/>
      <c r="X404" s="4"/>
      <c r="Y404" s="4"/>
      <c r="Z404" s="4"/>
      <c r="AA404" s="4"/>
      <c r="AC404" s="4"/>
      <c r="AD404" s="4"/>
      <c r="AF404" s="4"/>
      <c r="AG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2:50" hidden="1">
      <c r="B405" s="4"/>
      <c r="C405" s="4"/>
      <c r="D405" s="306" t="s">
        <v>100</v>
      </c>
      <c r="E405" s="307"/>
      <c r="F405" s="307"/>
      <c r="G405" s="307"/>
      <c r="H405" s="307"/>
      <c r="I405" s="307"/>
      <c r="J405" s="307"/>
      <c r="K405" s="307"/>
      <c r="L405" s="299"/>
      <c r="M405" s="299"/>
      <c r="N405" s="299"/>
      <c r="O405" s="299"/>
      <c r="P405" s="299"/>
      <c r="Q405" s="299"/>
      <c r="R405" s="299"/>
      <c r="S405" s="299"/>
      <c r="T405" s="300"/>
      <c r="U405" s="4"/>
      <c r="V405" s="4"/>
      <c r="W405" s="4"/>
      <c r="X405" s="4"/>
      <c r="Y405" s="4"/>
      <c r="Z405" s="4"/>
      <c r="AA405" s="4"/>
      <c r="AC405" s="4"/>
      <c r="AD405" s="4"/>
      <c r="AF405" s="4"/>
      <c r="AG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2:50" hidden="1">
      <c r="B406" s="4"/>
      <c r="C406" s="4"/>
      <c r="D406" s="306" t="s">
        <v>101</v>
      </c>
      <c r="E406" s="307"/>
      <c r="F406" s="307"/>
      <c r="G406" s="307"/>
      <c r="H406" s="307"/>
      <c r="I406" s="307"/>
      <c r="J406" s="307"/>
      <c r="K406" s="307"/>
      <c r="L406" s="301"/>
      <c r="M406" s="301"/>
      <c r="N406" s="301"/>
      <c r="O406" s="301"/>
      <c r="P406" s="301"/>
      <c r="Q406" s="301"/>
      <c r="R406" s="301"/>
      <c r="S406" s="301"/>
      <c r="T406" s="302"/>
      <c r="U406" s="4"/>
      <c r="V406" s="4"/>
      <c r="W406" s="4"/>
      <c r="X406" s="4"/>
      <c r="Y406" s="4"/>
      <c r="Z406" s="4"/>
      <c r="AA406" s="4"/>
      <c r="AC406" s="4"/>
      <c r="AD406" s="4"/>
      <c r="AF406" s="4"/>
      <c r="AG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2:50" hidden="1">
      <c r="B407" s="4"/>
      <c r="C407" s="4"/>
      <c r="D407" s="306" t="s">
        <v>102</v>
      </c>
      <c r="E407" s="307"/>
      <c r="F407" s="307"/>
      <c r="G407" s="307"/>
      <c r="H407" s="307"/>
      <c r="I407" s="307"/>
      <c r="J407" s="307"/>
      <c r="K407" s="307"/>
      <c r="L407" s="301"/>
      <c r="M407" s="301"/>
      <c r="N407" s="301"/>
      <c r="O407" s="301"/>
      <c r="P407" s="301"/>
      <c r="Q407" s="301"/>
      <c r="R407" s="301"/>
      <c r="S407" s="301"/>
      <c r="T407" s="302"/>
      <c r="U407" s="4"/>
      <c r="V407" s="4"/>
      <c r="W407" s="4"/>
      <c r="X407" s="4"/>
      <c r="Y407" s="4"/>
      <c r="Z407" s="4"/>
      <c r="AA407" s="4"/>
      <c r="AC407" s="4"/>
      <c r="AD407" s="4"/>
      <c r="AF407" s="4"/>
      <c r="AG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2:50" hidden="1">
      <c r="B408" s="4"/>
      <c r="C408" s="4"/>
      <c r="D408" s="306" t="s">
        <v>103</v>
      </c>
      <c r="E408" s="307"/>
      <c r="F408" s="307"/>
      <c r="G408" s="307"/>
      <c r="H408" s="307"/>
      <c r="I408" s="307"/>
      <c r="J408" s="307"/>
      <c r="K408" s="307"/>
      <c r="L408" s="299"/>
      <c r="M408" s="299"/>
      <c r="N408" s="299"/>
      <c r="O408" s="299"/>
      <c r="P408" s="299"/>
      <c r="Q408" s="299"/>
      <c r="R408" s="299"/>
      <c r="S408" s="299"/>
      <c r="T408" s="300"/>
      <c r="U408" s="4"/>
      <c r="V408" s="4"/>
      <c r="W408" s="4"/>
      <c r="X408" s="4"/>
      <c r="Y408" s="4"/>
      <c r="Z408" s="4"/>
      <c r="AA408" s="4"/>
      <c r="AC408" s="4"/>
      <c r="AD408" s="4"/>
      <c r="AF408" s="4"/>
      <c r="AG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2:50" ht="13.8" hidden="1" thickBot="1">
      <c r="B409" s="4"/>
      <c r="C409" s="4"/>
      <c r="D409" s="308" t="s">
        <v>104</v>
      </c>
      <c r="E409" s="309"/>
      <c r="F409" s="309"/>
      <c r="G409" s="309"/>
      <c r="H409" s="309"/>
      <c r="I409" s="309"/>
      <c r="J409" s="309"/>
      <c r="K409" s="309"/>
      <c r="L409" s="303"/>
      <c r="M409" s="303"/>
      <c r="N409" s="303"/>
      <c r="O409" s="303"/>
      <c r="P409" s="303"/>
      <c r="Q409" s="303"/>
      <c r="R409" s="303"/>
      <c r="S409" s="303"/>
      <c r="T409" s="304"/>
      <c r="U409" s="4"/>
      <c r="V409" s="4"/>
      <c r="W409" s="4"/>
      <c r="X409" s="4"/>
      <c r="Y409" s="4"/>
      <c r="Z409" s="4"/>
      <c r="AA409" s="4"/>
      <c r="AC409" s="4"/>
      <c r="AD409" s="4"/>
      <c r="AF409" s="4"/>
      <c r="AG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2:50" ht="3.75" hidden="1" customHeight="1" thickTop="1">
      <c r="B410" s="4"/>
      <c r="C410" s="4"/>
      <c r="D410" s="305"/>
      <c r="E410" s="305"/>
      <c r="F410" s="305"/>
      <c r="G410" s="305"/>
      <c r="H410" s="305"/>
      <c r="I410" s="305"/>
      <c r="J410" s="305"/>
      <c r="K410" s="305"/>
      <c r="L410" s="541"/>
      <c r="M410" s="541"/>
      <c r="N410" s="541"/>
      <c r="O410" s="541"/>
      <c r="P410" s="541"/>
      <c r="Q410" s="541"/>
      <c r="R410" s="541"/>
      <c r="S410" s="541"/>
      <c r="T410" s="541"/>
      <c r="U410" s="4"/>
      <c r="V410" s="4"/>
      <c r="W410" s="4"/>
      <c r="X410" s="4"/>
      <c r="Y410" s="4"/>
      <c r="Z410" s="4"/>
      <c r="AA410" s="4"/>
      <c r="AC410" s="4"/>
      <c r="AD410" s="4"/>
      <c r="AF410" s="4"/>
      <c r="AG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2:50" hidden="1">
      <c r="B411" s="4"/>
      <c r="C411" s="4"/>
      <c r="U411" s="4"/>
      <c r="V411" s="4"/>
      <c r="W411" s="4"/>
      <c r="X411" s="4"/>
      <c r="Y411" s="4"/>
      <c r="Z411" s="4"/>
      <c r="AA411" s="4"/>
      <c r="AC411" s="4"/>
      <c r="AD411" s="4"/>
      <c r="AF411" s="4"/>
      <c r="AG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</sheetData>
  <mergeCells count="2969">
    <mergeCell ref="AG80:AJ80"/>
    <mergeCell ref="D81:L81"/>
    <mergeCell ref="M81:P81"/>
    <mergeCell ref="Q81:T81"/>
    <mergeCell ref="U81:X81"/>
    <mergeCell ref="Y81:AB81"/>
    <mergeCell ref="AC81:AF81"/>
    <mergeCell ref="AG81:AJ81"/>
    <mergeCell ref="D80:L80"/>
    <mergeCell ref="M80:P80"/>
    <mergeCell ref="Q80:T80"/>
    <mergeCell ref="U80:X80"/>
    <mergeCell ref="Y80:AB80"/>
    <mergeCell ref="AC80:AF80"/>
    <mergeCell ref="AG78:AJ78"/>
    <mergeCell ref="D79:L79"/>
    <mergeCell ref="M79:P79"/>
    <mergeCell ref="Q79:T79"/>
    <mergeCell ref="U79:X79"/>
    <mergeCell ref="Y79:AB79"/>
    <mergeCell ref="AC79:AF79"/>
    <mergeCell ref="AG79:AJ79"/>
    <mergeCell ref="D78:L78"/>
    <mergeCell ref="M78:P78"/>
    <mergeCell ref="Q78:T78"/>
    <mergeCell ref="U78:X78"/>
    <mergeCell ref="Y78:AB78"/>
    <mergeCell ref="AC78:AF78"/>
    <mergeCell ref="AG76:AJ76"/>
    <mergeCell ref="D77:L77"/>
    <mergeCell ref="M77:P77"/>
    <mergeCell ref="Q77:T77"/>
    <mergeCell ref="U77:X77"/>
    <mergeCell ref="Y77:AB77"/>
    <mergeCell ref="AC77:AF77"/>
    <mergeCell ref="AG77:AJ77"/>
    <mergeCell ref="D76:L76"/>
    <mergeCell ref="M76:P76"/>
    <mergeCell ref="Q76:T76"/>
    <mergeCell ref="U76:X76"/>
    <mergeCell ref="Y76:AB76"/>
    <mergeCell ref="AC76:AF76"/>
    <mergeCell ref="AG74:AJ74"/>
    <mergeCell ref="D75:L75"/>
    <mergeCell ref="M75:P75"/>
    <mergeCell ref="Q75:T75"/>
    <mergeCell ref="U75:X75"/>
    <mergeCell ref="Y75:AB75"/>
    <mergeCell ref="AC75:AF75"/>
    <mergeCell ref="AG75:AJ75"/>
    <mergeCell ref="D74:L74"/>
    <mergeCell ref="M74:P74"/>
    <mergeCell ref="Q74:T74"/>
    <mergeCell ref="U74:X74"/>
    <mergeCell ref="Y74:AB74"/>
    <mergeCell ref="AC74:AF74"/>
    <mergeCell ref="AG72:AJ72"/>
    <mergeCell ref="D73:L73"/>
    <mergeCell ref="M73:P73"/>
    <mergeCell ref="Q73:T73"/>
    <mergeCell ref="U73:X73"/>
    <mergeCell ref="Y73:AB73"/>
    <mergeCell ref="AC73:AF73"/>
    <mergeCell ref="AG73:AJ73"/>
    <mergeCell ref="D72:L72"/>
    <mergeCell ref="M72:P72"/>
    <mergeCell ref="Q72:T72"/>
    <mergeCell ref="U72:X72"/>
    <mergeCell ref="Y72:AB72"/>
    <mergeCell ref="AC72:AF72"/>
    <mergeCell ref="AG70:AJ70"/>
    <mergeCell ref="D71:L71"/>
    <mergeCell ref="M71:P71"/>
    <mergeCell ref="Q71:T71"/>
    <mergeCell ref="U71:X71"/>
    <mergeCell ref="Y71:AB71"/>
    <mergeCell ref="AC71:AF71"/>
    <mergeCell ref="AG71:AJ71"/>
    <mergeCell ref="D70:L70"/>
    <mergeCell ref="M70:P70"/>
    <mergeCell ref="Q70:T70"/>
    <mergeCell ref="U70:X70"/>
    <mergeCell ref="Y70:AB70"/>
    <mergeCell ref="AC70:AF70"/>
    <mergeCell ref="AG68:AJ68"/>
    <mergeCell ref="D69:L69"/>
    <mergeCell ref="M69:P69"/>
    <mergeCell ref="Q69:T69"/>
    <mergeCell ref="U69:X69"/>
    <mergeCell ref="Y69:AB69"/>
    <mergeCell ref="AC69:AF69"/>
    <mergeCell ref="AG69:AJ69"/>
    <mergeCell ref="D68:L68"/>
    <mergeCell ref="M68:P68"/>
    <mergeCell ref="Q68:T68"/>
    <mergeCell ref="U68:X68"/>
    <mergeCell ref="Y68:AB68"/>
    <mergeCell ref="AC68:AF68"/>
    <mergeCell ref="AG66:AJ66"/>
    <mergeCell ref="D67:L67"/>
    <mergeCell ref="M67:P67"/>
    <mergeCell ref="Q67:T67"/>
    <mergeCell ref="U67:X67"/>
    <mergeCell ref="Y67:AB67"/>
    <mergeCell ref="AC67:AF67"/>
    <mergeCell ref="AG67:AJ67"/>
    <mergeCell ref="D66:L66"/>
    <mergeCell ref="M66:P66"/>
    <mergeCell ref="Q66:T66"/>
    <mergeCell ref="U66:X66"/>
    <mergeCell ref="Y66:AB66"/>
    <mergeCell ref="AC66:AF66"/>
    <mergeCell ref="AG64:AJ64"/>
    <mergeCell ref="D65:L65"/>
    <mergeCell ref="M65:P65"/>
    <mergeCell ref="Q65:T65"/>
    <mergeCell ref="U65:X65"/>
    <mergeCell ref="Y65:AB65"/>
    <mergeCell ref="AC65:AF65"/>
    <mergeCell ref="AG65:AJ65"/>
    <mergeCell ref="D64:L64"/>
    <mergeCell ref="M64:P64"/>
    <mergeCell ref="Q64:T64"/>
    <mergeCell ref="U64:X64"/>
    <mergeCell ref="Y64:AB64"/>
    <mergeCell ref="AC64:AF64"/>
    <mergeCell ref="AG62:AJ62"/>
    <mergeCell ref="D63:L63"/>
    <mergeCell ref="M63:P63"/>
    <mergeCell ref="Q63:T63"/>
    <mergeCell ref="U63:X63"/>
    <mergeCell ref="Y63:AB63"/>
    <mergeCell ref="AC63:AF63"/>
    <mergeCell ref="AG63:AJ63"/>
    <mergeCell ref="D62:L62"/>
    <mergeCell ref="M62:P62"/>
    <mergeCell ref="Q62:T62"/>
    <mergeCell ref="U62:X62"/>
    <mergeCell ref="Y62:AB62"/>
    <mergeCell ref="AC62:AF62"/>
    <mergeCell ref="AG60:AJ60"/>
    <mergeCell ref="D61:L61"/>
    <mergeCell ref="M61:P61"/>
    <mergeCell ref="Q61:T61"/>
    <mergeCell ref="U61:X61"/>
    <mergeCell ref="Y61:AB61"/>
    <mergeCell ref="AC61:AF61"/>
    <mergeCell ref="AG61:AJ61"/>
    <mergeCell ref="D60:L60"/>
    <mergeCell ref="M60:P60"/>
    <mergeCell ref="Q60:T60"/>
    <mergeCell ref="U60:X60"/>
    <mergeCell ref="Y60:AB60"/>
    <mergeCell ref="AC60:AF60"/>
    <mergeCell ref="AG58:AJ58"/>
    <mergeCell ref="D59:L59"/>
    <mergeCell ref="M59:P59"/>
    <mergeCell ref="Q59:T59"/>
    <mergeCell ref="U59:X59"/>
    <mergeCell ref="Y59:AB59"/>
    <mergeCell ref="AC59:AF59"/>
    <mergeCell ref="AG59:AJ59"/>
    <mergeCell ref="D58:L58"/>
    <mergeCell ref="M58:P58"/>
    <mergeCell ref="Q58:T58"/>
    <mergeCell ref="U58:X58"/>
    <mergeCell ref="Y58:AB58"/>
    <mergeCell ref="AC58:AF58"/>
    <mergeCell ref="AG56:AJ56"/>
    <mergeCell ref="D57:L57"/>
    <mergeCell ref="M57:P57"/>
    <mergeCell ref="Q57:T57"/>
    <mergeCell ref="U57:X57"/>
    <mergeCell ref="Y57:AB57"/>
    <mergeCell ref="AC57:AF57"/>
    <mergeCell ref="AG57:AJ57"/>
    <mergeCell ref="D56:L56"/>
    <mergeCell ref="M56:P56"/>
    <mergeCell ref="Q56:T56"/>
    <mergeCell ref="U56:X56"/>
    <mergeCell ref="Y56:AB56"/>
    <mergeCell ref="AC56:AF56"/>
    <mergeCell ref="AG54:AJ54"/>
    <mergeCell ref="D55:L55"/>
    <mergeCell ref="M55:P55"/>
    <mergeCell ref="Q55:T55"/>
    <mergeCell ref="U55:X55"/>
    <mergeCell ref="Y55:AB55"/>
    <mergeCell ref="AC55:AF55"/>
    <mergeCell ref="AG55:AJ55"/>
    <mergeCell ref="D54:L54"/>
    <mergeCell ref="M54:P54"/>
    <mergeCell ref="Q54:T54"/>
    <mergeCell ref="U54:X54"/>
    <mergeCell ref="Y54:AB54"/>
    <mergeCell ref="AC54:AF54"/>
    <mergeCell ref="AG52:AJ52"/>
    <mergeCell ref="D53:L53"/>
    <mergeCell ref="M53:P53"/>
    <mergeCell ref="Q53:T53"/>
    <mergeCell ref="U53:X53"/>
    <mergeCell ref="Y53:AB53"/>
    <mergeCell ref="AC53:AF53"/>
    <mergeCell ref="AG53:AJ53"/>
    <mergeCell ref="D52:L52"/>
    <mergeCell ref="M52:P52"/>
    <mergeCell ref="Q52:T52"/>
    <mergeCell ref="U52:X52"/>
    <mergeCell ref="Y52:AB52"/>
    <mergeCell ref="AC52:AF52"/>
    <mergeCell ref="AG50:AJ50"/>
    <mergeCell ref="D51:L51"/>
    <mergeCell ref="M51:P51"/>
    <mergeCell ref="Q51:T51"/>
    <mergeCell ref="U51:X51"/>
    <mergeCell ref="Y51:AB51"/>
    <mergeCell ref="AC51:AF51"/>
    <mergeCell ref="AG51:AJ51"/>
    <mergeCell ref="D50:L50"/>
    <mergeCell ref="M50:P50"/>
    <mergeCell ref="Q50:T50"/>
    <mergeCell ref="U50:X50"/>
    <mergeCell ref="Y50:AB50"/>
    <mergeCell ref="AC50:AF50"/>
    <mergeCell ref="AG48:AJ48"/>
    <mergeCell ref="D49:L49"/>
    <mergeCell ref="M49:P49"/>
    <mergeCell ref="Q49:T49"/>
    <mergeCell ref="U49:X49"/>
    <mergeCell ref="Y49:AB49"/>
    <mergeCell ref="AC49:AF49"/>
    <mergeCell ref="AG49:AJ49"/>
    <mergeCell ref="D48:L48"/>
    <mergeCell ref="M48:P48"/>
    <mergeCell ref="Q48:T48"/>
    <mergeCell ref="U48:X48"/>
    <mergeCell ref="Y48:AB48"/>
    <mergeCell ref="AC48:AF48"/>
    <mergeCell ref="AG46:AJ46"/>
    <mergeCell ref="D47:L47"/>
    <mergeCell ref="M47:P47"/>
    <mergeCell ref="Q47:T47"/>
    <mergeCell ref="U47:X47"/>
    <mergeCell ref="Y47:AB47"/>
    <mergeCell ref="AC47:AF47"/>
    <mergeCell ref="AG47:AJ47"/>
    <mergeCell ref="D46:L46"/>
    <mergeCell ref="M46:P46"/>
    <mergeCell ref="Q46:T46"/>
    <mergeCell ref="U46:X46"/>
    <mergeCell ref="Y46:AB46"/>
    <mergeCell ref="AC46:AF46"/>
    <mergeCell ref="AG44:AJ44"/>
    <mergeCell ref="D45:L45"/>
    <mergeCell ref="M45:P45"/>
    <mergeCell ref="Q45:T45"/>
    <mergeCell ref="U45:X45"/>
    <mergeCell ref="Y45:AB45"/>
    <mergeCell ref="AC45:AF45"/>
    <mergeCell ref="AG45:AJ45"/>
    <mergeCell ref="D44:L44"/>
    <mergeCell ref="M44:P44"/>
    <mergeCell ref="Q44:T44"/>
    <mergeCell ref="U44:X44"/>
    <mergeCell ref="Y44:AB44"/>
    <mergeCell ref="AC44:AF44"/>
    <mergeCell ref="AG42:AJ42"/>
    <mergeCell ref="D43:L43"/>
    <mergeCell ref="M43:P43"/>
    <mergeCell ref="Q43:T43"/>
    <mergeCell ref="U43:X43"/>
    <mergeCell ref="Y43:AB43"/>
    <mergeCell ref="AC43:AF43"/>
    <mergeCell ref="AG43:AJ43"/>
    <mergeCell ref="D42:L42"/>
    <mergeCell ref="M42:P42"/>
    <mergeCell ref="Q42:T42"/>
    <mergeCell ref="U42:X42"/>
    <mergeCell ref="Y42:AB42"/>
    <mergeCell ref="AC42:AF42"/>
    <mergeCell ref="AG40:AJ40"/>
    <mergeCell ref="D41:L41"/>
    <mergeCell ref="M41:P41"/>
    <mergeCell ref="Q41:T41"/>
    <mergeCell ref="U41:X41"/>
    <mergeCell ref="Y41:AB41"/>
    <mergeCell ref="AC41:AF41"/>
    <mergeCell ref="AG41:AJ41"/>
    <mergeCell ref="D40:L40"/>
    <mergeCell ref="M40:P40"/>
    <mergeCell ref="Q40:T40"/>
    <mergeCell ref="U40:X40"/>
    <mergeCell ref="Y40:AB40"/>
    <mergeCell ref="AC40:AF40"/>
    <mergeCell ref="U38:X38"/>
    <mergeCell ref="Y38:AB38"/>
    <mergeCell ref="AC38:AF38"/>
    <mergeCell ref="AG38:AJ38"/>
    <mergeCell ref="D39:L39"/>
    <mergeCell ref="M39:P39"/>
    <mergeCell ref="Q39:T39"/>
    <mergeCell ref="U39:X39"/>
    <mergeCell ref="Y39:AB39"/>
    <mergeCell ref="AC39:AF39"/>
    <mergeCell ref="D38:L38"/>
    <mergeCell ref="M38:P38"/>
    <mergeCell ref="Q38:T38"/>
    <mergeCell ref="AG36:AJ36"/>
    <mergeCell ref="D37:L37"/>
    <mergeCell ref="M37:P37"/>
    <mergeCell ref="Q37:T37"/>
    <mergeCell ref="U37:X37"/>
    <mergeCell ref="Y37:AB37"/>
    <mergeCell ref="AC37:AF37"/>
    <mergeCell ref="AG37:AJ37"/>
    <mergeCell ref="D36:L36"/>
    <mergeCell ref="M36:P36"/>
    <mergeCell ref="Q36:T36"/>
    <mergeCell ref="U36:X36"/>
    <mergeCell ref="Y36:AB36"/>
    <mergeCell ref="AC36:AF36"/>
    <mergeCell ref="AG34:AJ34"/>
    <mergeCell ref="D35:L35"/>
    <mergeCell ref="M35:P35"/>
    <mergeCell ref="Q35:T35"/>
    <mergeCell ref="U35:X35"/>
    <mergeCell ref="Y35:AB35"/>
    <mergeCell ref="AC35:AF35"/>
    <mergeCell ref="AG35:AJ35"/>
    <mergeCell ref="D34:L34"/>
    <mergeCell ref="M34:P34"/>
    <mergeCell ref="Q34:T34"/>
    <mergeCell ref="U34:X34"/>
    <mergeCell ref="Y34:AB34"/>
    <mergeCell ref="AC34:AF34"/>
    <mergeCell ref="AG32:AJ32"/>
    <mergeCell ref="D33:L33"/>
    <mergeCell ref="M33:P33"/>
    <mergeCell ref="Q33:T33"/>
    <mergeCell ref="U33:X33"/>
    <mergeCell ref="Y33:AB33"/>
    <mergeCell ref="AC33:AF33"/>
    <mergeCell ref="AG33:AJ33"/>
    <mergeCell ref="D32:L32"/>
    <mergeCell ref="M32:P32"/>
    <mergeCell ref="Q32:T32"/>
    <mergeCell ref="U32:X32"/>
    <mergeCell ref="Y32:AB32"/>
    <mergeCell ref="AC32:AF32"/>
    <mergeCell ref="AG30:AJ30"/>
    <mergeCell ref="D31:L31"/>
    <mergeCell ref="M31:P31"/>
    <mergeCell ref="Q31:T31"/>
    <mergeCell ref="U31:X31"/>
    <mergeCell ref="Y31:AB31"/>
    <mergeCell ref="AC31:AF31"/>
    <mergeCell ref="AG31:AJ31"/>
    <mergeCell ref="D30:L30"/>
    <mergeCell ref="M30:P30"/>
    <mergeCell ref="Q30:T30"/>
    <mergeCell ref="U30:X30"/>
    <mergeCell ref="Y30:AB30"/>
    <mergeCell ref="AC30:AF30"/>
    <mergeCell ref="D29:L29"/>
    <mergeCell ref="M29:P29"/>
    <mergeCell ref="Q29:T29"/>
    <mergeCell ref="U29:X29"/>
    <mergeCell ref="Y29:AB29"/>
    <mergeCell ref="AC29:AF29"/>
    <mergeCell ref="AG29:AJ29"/>
    <mergeCell ref="D28:L28"/>
    <mergeCell ref="M28:P28"/>
    <mergeCell ref="Q28:T28"/>
    <mergeCell ref="U28:X28"/>
    <mergeCell ref="Y28:AB28"/>
    <mergeCell ref="AC28:AF28"/>
    <mergeCell ref="AG26:AJ26"/>
    <mergeCell ref="D27:L27"/>
    <mergeCell ref="M27:P27"/>
    <mergeCell ref="Q27:T27"/>
    <mergeCell ref="U27:X27"/>
    <mergeCell ref="Y27:AB27"/>
    <mergeCell ref="AC27:AF27"/>
    <mergeCell ref="AG27:AJ27"/>
    <mergeCell ref="D26:L26"/>
    <mergeCell ref="M26:P26"/>
    <mergeCell ref="Q26:T26"/>
    <mergeCell ref="U26:X26"/>
    <mergeCell ref="Y26:AB26"/>
    <mergeCell ref="AC26:AF26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H335:AJ335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AE334:AG334"/>
    <mergeCell ref="AB332:AD332"/>
    <mergeCell ref="AE332:AG332"/>
    <mergeCell ref="AH332:AJ332"/>
    <mergeCell ref="D333:K333"/>
    <mergeCell ref="M333:O333"/>
    <mergeCell ref="P333:R333"/>
    <mergeCell ref="S333:U333"/>
    <mergeCell ref="V333:X333"/>
    <mergeCell ref="Y333:AA333"/>
    <mergeCell ref="AB333:AD333"/>
    <mergeCell ref="D332:K332"/>
    <mergeCell ref="M332:O332"/>
    <mergeCell ref="P332:R332"/>
    <mergeCell ref="S332:U332"/>
    <mergeCell ref="V332:X332"/>
    <mergeCell ref="Y332:AA332"/>
    <mergeCell ref="AH334:AJ334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H331:AJ331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AE330:AG330"/>
    <mergeCell ref="AB328:AD328"/>
    <mergeCell ref="AE328:AG328"/>
    <mergeCell ref="AH328:AJ328"/>
    <mergeCell ref="D329:K329"/>
    <mergeCell ref="M329:O329"/>
    <mergeCell ref="P329:R329"/>
    <mergeCell ref="S329:U329"/>
    <mergeCell ref="V329:X329"/>
    <mergeCell ref="Y329:AA329"/>
    <mergeCell ref="AB329:AD329"/>
    <mergeCell ref="D328:K328"/>
    <mergeCell ref="M328:O328"/>
    <mergeCell ref="P328:R328"/>
    <mergeCell ref="S328:U328"/>
    <mergeCell ref="V328:X328"/>
    <mergeCell ref="Y328:AA328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AE326:AG326"/>
    <mergeCell ref="AB324:AD324"/>
    <mergeCell ref="AE324:AG324"/>
    <mergeCell ref="AH324:AJ324"/>
    <mergeCell ref="D325:K325"/>
    <mergeCell ref="M325:O325"/>
    <mergeCell ref="P325:R325"/>
    <mergeCell ref="S325:U325"/>
    <mergeCell ref="V325:X325"/>
    <mergeCell ref="Y325:AA325"/>
    <mergeCell ref="AB325:AD325"/>
    <mergeCell ref="D324:K324"/>
    <mergeCell ref="M324:O324"/>
    <mergeCell ref="P324:R324"/>
    <mergeCell ref="S324:U324"/>
    <mergeCell ref="V324:X324"/>
    <mergeCell ref="Y324:AA324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H323:AJ323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AE322:AG322"/>
    <mergeCell ref="AB320:AD320"/>
    <mergeCell ref="AE320:AG320"/>
    <mergeCell ref="AH320:AJ320"/>
    <mergeCell ref="D321:K321"/>
    <mergeCell ref="M321:O321"/>
    <mergeCell ref="P321:R321"/>
    <mergeCell ref="S321:U321"/>
    <mergeCell ref="V321:X321"/>
    <mergeCell ref="Y321:AA321"/>
    <mergeCell ref="AB321:AD321"/>
    <mergeCell ref="D320:K320"/>
    <mergeCell ref="M320:O320"/>
    <mergeCell ref="P320:R320"/>
    <mergeCell ref="S320:U320"/>
    <mergeCell ref="V320:X320"/>
    <mergeCell ref="Y320:AA320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H319:AJ319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AE318:AG318"/>
    <mergeCell ref="AB316:AD316"/>
    <mergeCell ref="AE316:AG316"/>
    <mergeCell ref="AH316:AJ316"/>
    <mergeCell ref="D317:K317"/>
    <mergeCell ref="M317:O317"/>
    <mergeCell ref="P317:R317"/>
    <mergeCell ref="S317:U317"/>
    <mergeCell ref="V317:X317"/>
    <mergeCell ref="Y317:AA317"/>
    <mergeCell ref="AB317:AD317"/>
    <mergeCell ref="D316:K316"/>
    <mergeCell ref="M316:O316"/>
    <mergeCell ref="P316:R316"/>
    <mergeCell ref="S316:U316"/>
    <mergeCell ref="V316:X316"/>
    <mergeCell ref="Y316:AA316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H315:AJ315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AE314:AG314"/>
    <mergeCell ref="AB312:AD312"/>
    <mergeCell ref="AE312:AG312"/>
    <mergeCell ref="AH312:AJ312"/>
    <mergeCell ref="D313:K313"/>
    <mergeCell ref="M313:O313"/>
    <mergeCell ref="P313:R313"/>
    <mergeCell ref="S313:U313"/>
    <mergeCell ref="V313:X313"/>
    <mergeCell ref="Y313:AA313"/>
    <mergeCell ref="AB313:AD313"/>
    <mergeCell ref="D312:K312"/>
    <mergeCell ref="M312:O312"/>
    <mergeCell ref="P312:R312"/>
    <mergeCell ref="S312:U312"/>
    <mergeCell ref="V312:X312"/>
    <mergeCell ref="Y312:AA312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H311:AJ311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AE310:AG310"/>
    <mergeCell ref="AB308:AD308"/>
    <mergeCell ref="AE308:AG308"/>
    <mergeCell ref="AH308:AJ308"/>
    <mergeCell ref="D309:K309"/>
    <mergeCell ref="M309:O309"/>
    <mergeCell ref="P309:R309"/>
    <mergeCell ref="S309:U309"/>
    <mergeCell ref="V309:X309"/>
    <mergeCell ref="Y309:AA309"/>
    <mergeCell ref="AB309:AD309"/>
    <mergeCell ref="D308:K308"/>
    <mergeCell ref="M308:O308"/>
    <mergeCell ref="P308:R308"/>
    <mergeCell ref="S308:U308"/>
    <mergeCell ref="V308:X308"/>
    <mergeCell ref="Y308:AA308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H307:AJ307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AE306:AG306"/>
    <mergeCell ref="AB304:AD304"/>
    <mergeCell ref="AE304:AG304"/>
    <mergeCell ref="AH304:AJ304"/>
    <mergeCell ref="D305:K305"/>
    <mergeCell ref="M305:O305"/>
    <mergeCell ref="P305:R305"/>
    <mergeCell ref="S305:U305"/>
    <mergeCell ref="V305:X305"/>
    <mergeCell ref="Y305:AA305"/>
    <mergeCell ref="AB305:AD305"/>
    <mergeCell ref="D304:K304"/>
    <mergeCell ref="M304:O304"/>
    <mergeCell ref="P304:R304"/>
    <mergeCell ref="S304:U304"/>
    <mergeCell ref="V304:X304"/>
    <mergeCell ref="Y304:AA304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H303:AJ303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AE302:AG302"/>
    <mergeCell ref="AB300:AD300"/>
    <mergeCell ref="AE300:AG300"/>
    <mergeCell ref="AH300:AJ300"/>
    <mergeCell ref="D301:K301"/>
    <mergeCell ref="M301:O301"/>
    <mergeCell ref="P301:R301"/>
    <mergeCell ref="S301:U301"/>
    <mergeCell ref="V301:X301"/>
    <mergeCell ref="Y301:AA301"/>
    <mergeCell ref="AB301:AD301"/>
    <mergeCell ref="D300:K300"/>
    <mergeCell ref="M300:O300"/>
    <mergeCell ref="P300:R300"/>
    <mergeCell ref="S300:U300"/>
    <mergeCell ref="V300:X300"/>
    <mergeCell ref="Y300:AA300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H299:AJ299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AE298:AG298"/>
    <mergeCell ref="AB296:AD296"/>
    <mergeCell ref="AE296:AG296"/>
    <mergeCell ref="AH296:AJ296"/>
    <mergeCell ref="D297:K297"/>
    <mergeCell ref="M297:O297"/>
    <mergeCell ref="P297:R297"/>
    <mergeCell ref="S297:U297"/>
    <mergeCell ref="V297:X297"/>
    <mergeCell ref="Y297:AA297"/>
    <mergeCell ref="AB297:AD297"/>
    <mergeCell ref="D296:K296"/>
    <mergeCell ref="M296:O296"/>
    <mergeCell ref="P296:R296"/>
    <mergeCell ref="S296:U296"/>
    <mergeCell ref="V296:X296"/>
    <mergeCell ref="Y296:AA296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H295:AJ295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AE294:AG294"/>
    <mergeCell ref="AB292:AD292"/>
    <mergeCell ref="AE292:AG292"/>
    <mergeCell ref="AH292:AJ292"/>
    <mergeCell ref="D293:K293"/>
    <mergeCell ref="M293:O293"/>
    <mergeCell ref="P293:R293"/>
    <mergeCell ref="S293:U293"/>
    <mergeCell ref="V293:X293"/>
    <mergeCell ref="Y293:AA293"/>
    <mergeCell ref="AB293:AD293"/>
    <mergeCell ref="D292:K292"/>
    <mergeCell ref="M292:O292"/>
    <mergeCell ref="P292:R292"/>
    <mergeCell ref="S292:U292"/>
    <mergeCell ref="V292:X292"/>
    <mergeCell ref="Y292:AA292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H291:AJ291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AE290:AG290"/>
    <mergeCell ref="AB288:AD288"/>
    <mergeCell ref="AE288:AG288"/>
    <mergeCell ref="AH288:AJ288"/>
    <mergeCell ref="D289:K289"/>
    <mergeCell ref="M289:O289"/>
    <mergeCell ref="P289:R289"/>
    <mergeCell ref="S289:U289"/>
    <mergeCell ref="V289:X289"/>
    <mergeCell ref="Y289:AA289"/>
    <mergeCell ref="AB289:AD289"/>
    <mergeCell ref="D288:K288"/>
    <mergeCell ref="M288:O288"/>
    <mergeCell ref="P288:R288"/>
    <mergeCell ref="S288:U288"/>
    <mergeCell ref="V288:X288"/>
    <mergeCell ref="Y288:AA288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H287:AJ287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AE286:AG286"/>
    <mergeCell ref="AB284:AD284"/>
    <mergeCell ref="AE284:AG284"/>
    <mergeCell ref="AH284:AJ284"/>
    <mergeCell ref="D285:K285"/>
    <mergeCell ref="M285:O285"/>
    <mergeCell ref="P285:R285"/>
    <mergeCell ref="S285:U285"/>
    <mergeCell ref="V285:X285"/>
    <mergeCell ref="Y285:AA285"/>
    <mergeCell ref="AB285:AD285"/>
    <mergeCell ref="D284:K284"/>
    <mergeCell ref="M284:O284"/>
    <mergeCell ref="P284:R284"/>
    <mergeCell ref="S284:U284"/>
    <mergeCell ref="V284:X284"/>
    <mergeCell ref="Y284:AA284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H283:AJ283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AE282:AG282"/>
    <mergeCell ref="AB280:AD280"/>
    <mergeCell ref="AE280:AG280"/>
    <mergeCell ref="AH280:AJ280"/>
    <mergeCell ref="D281:K281"/>
    <mergeCell ref="M281:O281"/>
    <mergeCell ref="P281:R281"/>
    <mergeCell ref="S281:U281"/>
    <mergeCell ref="V281:X281"/>
    <mergeCell ref="Y281:AA281"/>
    <mergeCell ref="AB281:AD281"/>
    <mergeCell ref="D280:K280"/>
    <mergeCell ref="M280:O280"/>
    <mergeCell ref="P280:R280"/>
    <mergeCell ref="S280:U280"/>
    <mergeCell ref="V280:X280"/>
    <mergeCell ref="Y280:AA280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H279:AJ279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AE278:AG278"/>
    <mergeCell ref="AB276:AD276"/>
    <mergeCell ref="AE276:AG276"/>
    <mergeCell ref="AH276:AJ276"/>
    <mergeCell ref="D277:K277"/>
    <mergeCell ref="M277:O277"/>
    <mergeCell ref="P277:R277"/>
    <mergeCell ref="S277:U277"/>
    <mergeCell ref="V277:X277"/>
    <mergeCell ref="Y277:AA277"/>
    <mergeCell ref="AB277:AD277"/>
    <mergeCell ref="D276:K276"/>
    <mergeCell ref="M276:O276"/>
    <mergeCell ref="P276:R276"/>
    <mergeCell ref="S276:U276"/>
    <mergeCell ref="V276:X276"/>
    <mergeCell ref="Y276:AA276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H275:AJ275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AE274:AG274"/>
    <mergeCell ref="AB272:AD272"/>
    <mergeCell ref="AE272:AG272"/>
    <mergeCell ref="AH272:AJ272"/>
    <mergeCell ref="D273:K273"/>
    <mergeCell ref="M273:O273"/>
    <mergeCell ref="P273:R273"/>
    <mergeCell ref="S273:U273"/>
    <mergeCell ref="V273:X273"/>
    <mergeCell ref="Y273:AA273"/>
    <mergeCell ref="AB273:AD273"/>
    <mergeCell ref="D272:K272"/>
    <mergeCell ref="M272:O272"/>
    <mergeCell ref="P272:R272"/>
    <mergeCell ref="S272:U272"/>
    <mergeCell ref="V272:X272"/>
    <mergeCell ref="Y272:AA272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AE270:AG270"/>
    <mergeCell ref="AB268:AD268"/>
    <mergeCell ref="AE268:AG268"/>
    <mergeCell ref="AH268:AJ268"/>
    <mergeCell ref="D269:K269"/>
    <mergeCell ref="M269:O269"/>
    <mergeCell ref="P269:R269"/>
    <mergeCell ref="S269:U269"/>
    <mergeCell ref="V269:X269"/>
    <mergeCell ref="Y269:AA269"/>
    <mergeCell ref="AB269:AD269"/>
    <mergeCell ref="D268:K268"/>
    <mergeCell ref="M268:O268"/>
    <mergeCell ref="P268:R268"/>
    <mergeCell ref="S268:U268"/>
    <mergeCell ref="V268:X268"/>
    <mergeCell ref="Y268:AA268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AE266:AG266"/>
    <mergeCell ref="AB264:AD264"/>
    <mergeCell ref="AE264:AG264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D264:K264"/>
    <mergeCell ref="M264:O264"/>
    <mergeCell ref="P264:R264"/>
    <mergeCell ref="S264:U264"/>
    <mergeCell ref="V264:X264"/>
    <mergeCell ref="Y264:AA264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AE262:AG262"/>
    <mergeCell ref="AB260:AD260"/>
    <mergeCell ref="AE260:AG260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D260:K260"/>
    <mergeCell ref="M260:O260"/>
    <mergeCell ref="P260:R260"/>
    <mergeCell ref="S260:U260"/>
    <mergeCell ref="V260:X260"/>
    <mergeCell ref="Y260:AA260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AE258:AG258"/>
    <mergeCell ref="AB256:AD256"/>
    <mergeCell ref="AE256:AG256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D256:K256"/>
    <mergeCell ref="M256:O256"/>
    <mergeCell ref="P256:R256"/>
    <mergeCell ref="S256:U256"/>
    <mergeCell ref="V256:X256"/>
    <mergeCell ref="Y256:AA256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AE254:AG254"/>
    <mergeCell ref="AB252:AD252"/>
    <mergeCell ref="AE252:AG252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D252:K252"/>
    <mergeCell ref="M252:O252"/>
    <mergeCell ref="P252:R252"/>
    <mergeCell ref="S252:U252"/>
    <mergeCell ref="V252:X252"/>
    <mergeCell ref="Y252:AA252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AE250:AG250"/>
    <mergeCell ref="AB248:AD248"/>
    <mergeCell ref="AE248:AG248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D248:K248"/>
    <mergeCell ref="M248:O248"/>
    <mergeCell ref="P248:R248"/>
    <mergeCell ref="S248:U248"/>
    <mergeCell ref="V248:X248"/>
    <mergeCell ref="Y248:AA248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H247:AJ247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AE246:AG246"/>
    <mergeCell ref="AB244:AD244"/>
    <mergeCell ref="AE244:AG244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D244:K244"/>
    <mergeCell ref="M244:O244"/>
    <mergeCell ref="P244:R244"/>
    <mergeCell ref="S244:U244"/>
    <mergeCell ref="V244:X244"/>
    <mergeCell ref="Y244:AA244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H243:AJ243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AE242:AG242"/>
    <mergeCell ref="AB240:AD240"/>
    <mergeCell ref="AE240:AG240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D240:K240"/>
    <mergeCell ref="M240:O240"/>
    <mergeCell ref="P240:R240"/>
    <mergeCell ref="S240:U240"/>
    <mergeCell ref="V240:X240"/>
    <mergeCell ref="Y240:AA240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H239:AJ239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AE238:AG238"/>
    <mergeCell ref="AB236:AD236"/>
    <mergeCell ref="AE236:AG236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D236:K236"/>
    <mergeCell ref="M236:O236"/>
    <mergeCell ref="P236:R236"/>
    <mergeCell ref="S236:U236"/>
    <mergeCell ref="V236:X236"/>
    <mergeCell ref="Y236:AA236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H235:AJ235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AE234:AG234"/>
    <mergeCell ref="AB232:AD232"/>
    <mergeCell ref="AE232:AG232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D232:K232"/>
    <mergeCell ref="M232:O232"/>
    <mergeCell ref="P232:R232"/>
    <mergeCell ref="S232:U232"/>
    <mergeCell ref="V232:X232"/>
    <mergeCell ref="Y232:AA232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H231:AJ231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AE230:AG230"/>
    <mergeCell ref="AB228:AD228"/>
    <mergeCell ref="AE228:AG228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D228:K228"/>
    <mergeCell ref="M228:O228"/>
    <mergeCell ref="P228:R228"/>
    <mergeCell ref="S228:U228"/>
    <mergeCell ref="V228:X228"/>
    <mergeCell ref="Y228:AA228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H227:AJ227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AE226:AG226"/>
    <mergeCell ref="AB224:AD224"/>
    <mergeCell ref="AE224:AG224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D224:K224"/>
    <mergeCell ref="M224:O224"/>
    <mergeCell ref="P224:R224"/>
    <mergeCell ref="S224:U224"/>
    <mergeCell ref="V224:X224"/>
    <mergeCell ref="Y224:AA224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H223:AJ223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AE222:AG222"/>
    <mergeCell ref="AB220:AD220"/>
    <mergeCell ref="AE220:AG220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D220:K220"/>
    <mergeCell ref="M220:O220"/>
    <mergeCell ref="P220:R220"/>
    <mergeCell ref="S220:U220"/>
    <mergeCell ref="V220:X220"/>
    <mergeCell ref="Y220:AA220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AE218:AG218"/>
    <mergeCell ref="AB216:AD216"/>
    <mergeCell ref="AE216:AG216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D216:K216"/>
    <mergeCell ref="M216:O216"/>
    <mergeCell ref="P216:R216"/>
    <mergeCell ref="S216:U216"/>
    <mergeCell ref="V216:X216"/>
    <mergeCell ref="Y216:AA216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H215:AJ215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AE214:AG214"/>
    <mergeCell ref="AB212:AD212"/>
    <mergeCell ref="AE212:AG212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D212:K212"/>
    <mergeCell ref="M212:O212"/>
    <mergeCell ref="P212:R212"/>
    <mergeCell ref="S212:U212"/>
    <mergeCell ref="V212:X212"/>
    <mergeCell ref="Y212:AA212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H211:AJ211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AE210:AG210"/>
    <mergeCell ref="AB208:AD208"/>
    <mergeCell ref="AE208:AG208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D208:K208"/>
    <mergeCell ref="M208:O208"/>
    <mergeCell ref="P208:R208"/>
    <mergeCell ref="S208:U208"/>
    <mergeCell ref="V208:X208"/>
    <mergeCell ref="Y208:AA208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AE206:AG206"/>
    <mergeCell ref="AB204:AD204"/>
    <mergeCell ref="AE204:AG204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D204:K204"/>
    <mergeCell ref="M204:O204"/>
    <mergeCell ref="P204:R204"/>
    <mergeCell ref="S204:U204"/>
    <mergeCell ref="V204:X204"/>
    <mergeCell ref="Y204:AA204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AE202:AG202"/>
    <mergeCell ref="AB200:AD200"/>
    <mergeCell ref="AE200:AG200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D200:K200"/>
    <mergeCell ref="M200:O200"/>
    <mergeCell ref="P200:R200"/>
    <mergeCell ref="S200:U200"/>
    <mergeCell ref="V200:X200"/>
    <mergeCell ref="Y200:AA200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H199:AJ199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AE198:AG198"/>
    <mergeCell ref="AB196:AD196"/>
    <mergeCell ref="AE196:AG196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D196:K196"/>
    <mergeCell ref="M196:O196"/>
    <mergeCell ref="P196:R196"/>
    <mergeCell ref="S196:U196"/>
    <mergeCell ref="V196:X196"/>
    <mergeCell ref="Y196:AA196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AE194:AG194"/>
    <mergeCell ref="AB192:AD192"/>
    <mergeCell ref="AE192:AG192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D192:K192"/>
    <mergeCell ref="M192:O192"/>
    <mergeCell ref="P192:R192"/>
    <mergeCell ref="S192:U192"/>
    <mergeCell ref="V192:X192"/>
    <mergeCell ref="Y192:AA192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H191:AJ191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AE190:AG190"/>
    <mergeCell ref="AB188:AD188"/>
    <mergeCell ref="AE188:AG188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D188:K188"/>
    <mergeCell ref="M188:O188"/>
    <mergeCell ref="P188:R188"/>
    <mergeCell ref="S188:U188"/>
    <mergeCell ref="V188:X188"/>
    <mergeCell ref="Y188:AA188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H187:AJ187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AE186:AG186"/>
    <mergeCell ref="AB184:AD184"/>
    <mergeCell ref="AE184:AG184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D184:K184"/>
    <mergeCell ref="M184:O184"/>
    <mergeCell ref="P184:R184"/>
    <mergeCell ref="S184:U184"/>
    <mergeCell ref="V184:X184"/>
    <mergeCell ref="Y184:AA184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H183:AJ183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AE182:AG182"/>
    <mergeCell ref="AB180:AD180"/>
    <mergeCell ref="AE180:AG180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D180:K180"/>
    <mergeCell ref="M180:O180"/>
    <mergeCell ref="P180:R180"/>
    <mergeCell ref="S180:U180"/>
    <mergeCell ref="V180:X180"/>
    <mergeCell ref="Y180:AA180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H179:AJ179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AE178:AG178"/>
    <mergeCell ref="AB176:AD176"/>
    <mergeCell ref="AE176:AG176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D176:K176"/>
    <mergeCell ref="M176:O176"/>
    <mergeCell ref="P176:R176"/>
    <mergeCell ref="S176:U176"/>
    <mergeCell ref="V176:X176"/>
    <mergeCell ref="Y176:AA176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H175:AJ175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AE174:AG174"/>
    <mergeCell ref="AB172:AD172"/>
    <mergeCell ref="AE172:AG172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D172:K172"/>
    <mergeCell ref="M172:O172"/>
    <mergeCell ref="P172:R172"/>
    <mergeCell ref="S172:U172"/>
    <mergeCell ref="V172:X172"/>
    <mergeCell ref="Y172:AA172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H171:AJ171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AE170:AG170"/>
    <mergeCell ref="AB168:AD168"/>
    <mergeCell ref="AE168:AG168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D168:K168"/>
    <mergeCell ref="M168:O168"/>
    <mergeCell ref="P168:R168"/>
    <mergeCell ref="S168:U168"/>
    <mergeCell ref="V168:X168"/>
    <mergeCell ref="Y168:AA168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AE166:AG166"/>
    <mergeCell ref="AB164:AD164"/>
    <mergeCell ref="AE164:AG164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D164:K164"/>
    <mergeCell ref="M164:O164"/>
    <mergeCell ref="P164:R164"/>
    <mergeCell ref="S164:U164"/>
    <mergeCell ref="V164:X164"/>
    <mergeCell ref="Y164:AA164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H163:AJ163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AE162:AG162"/>
    <mergeCell ref="AB160:AD160"/>
    <mergeCell ref="AE160:AG160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D160:K160"/>
    <mergeCell ref="M160:O160"/>
    <mergeCell ref="P160:R160"/>
    <mergeCell ref="S160:U160"/>
    <mergeCell ref="V160:X160"/>
    <mergeCell ref="Y160:AA160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H159:AJ159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AE158:AG158"/>
    <mergeCell ref="AB156:AD156"/>
    <mergeCell ref="AE156:AG156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D156:K156"/>
    <mergeCell ref="M156:O156"/>
    <mergeCell ref="P156:R156"/>
    <mergeCell ref="S156:U156"/>
    <mergeCell ref="V156:X156"/>
    <mergeCell ref="Y156:AA156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AE154:AG154"/>
    <mergeCell ref="AB152:AD152"/>
    <mergeCell ref="AE152:AG152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D152:K152"/>
    <mergeCell ref="M152:O152"/>
    <mergeCell ref="P152:R152"/>
    <mergeCell ref="S152:U152"/>
    <mergeCell ref="V152:X152"/>
    <mergeCell ref="Y152:AA152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H151:AJ151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AE150:AG150"/>
    <mergeCell ref="AB148:AD148"/>
    <mergeCell ref="AE148:AG148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D148:K148"/>
    <mergeCell ref="M148:O148"/>
    <mergeCell ref="P148:R148"/>
    <mergeCell ref="S148:U148"/>
    <mergeCell ref="V148:X148"/>
    <mergeCell ref="Y148:AA148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H147:AJ147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AE146:AG146"/>
    <mergeCell ref="AB144:AD144"/>
    <mergeCell ref="AE144:AG144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D144:K144"/>
    <mergeCell ref="M144:O144"/>
    <mergeCell ref="P144:R144"/>
    <mergeCell ref="S144:U144"/>
    <mergeCell ref="V144:X144"/>
    <mergeCell ref="Y144:AA144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AE142:AG142"/>
    <mergeCell ref="AB140:AD140"/>
    <mergeCell ref="AE140:AG140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D140:K140"/>
    <mergeCell ref="M140:O140"/>
    <mergeCell ref="P140:R140"/>
    <mergeCell ref="S140:U140"/>
    <mergeCell ref="V140:X140"/>
    <mergeCell ref="Y140:AA140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AE138:AG138"/>
    <mergeCell ref="AB136:AD136"/>
    <mergeCell ref="AE136:AG136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D136:K136"/>
    <mergeCell ref="M136:O136"/>
    <mergeCell ref="P136:R136"/>
    <mergeCell ref="S136:U136"/>
    <mergeCell ref="V136:X136"/>
    <mergeCell ref="Y136:AA136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AE134:AG134"/>
    <mergeCell ref="AB132:AD132"/>
    <mergeCell ref="AE132:AG132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D132:K132"/>
    <mergeCell ref="M132:O132"/>
    <mergeCell ref="P132:R132"/>
    <mergeCell ref="S132:U132"/>
    <mergeCell ref="V132:X132"/>
    <mergeCell ref="Y132:AA132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AE130:AG130"/>
    <mergeCell ref="AB128:AD128"/>
    <mergeCell ref="AE128:AG128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D128:K128"/>
    <mergeCell ref="M128:O128"/>
    <mergeCell ref="P128:R128"/>
    <mergeCell ref="S128:U128"/>
    <mergeCell ref="V128:X128"/>
    <mergeCell ref="Y128:AA128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AE126:AG126"/>
    <mergeCell ref="AB124:AD124"/>
    <mergeCell ref="AE124:AG124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D124:K124"/>
    <mergeCell ref="M124:O124"/>
    <mergeCell ref="P124:R124"/>
    <mergeCell ref="S124:U124"/>
    <mergeCell ref="V124:X124"/>
    <mergeCell ref="Y124:AA124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AE121:AG121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AE122:AG122"/>
    <mergeCell ref="AB120:AD120"/>
    <mergeCell ref="AE120:AG120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D120:K120"/>
    <mergeCell ref="M120:O120"/>
    <mergeCell ref="P120:R120"/>
    <mergeCell ref="S120:U120"/>
    <mergeCell ref="V120:X120"/>
    <mergeCell ref="Y120:AA120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B116:AD116"/>
    <mergeCell ref="AE116:AG116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D116:K116"/>
    <mergeCell ref="M116:O116"/>
    <mergeCell ref="P116:R116"/>
    <mergeCell ref="S116:U116"/>
    <mergeCell ref="V116:X116"/>
    <mergeCell ref="Y116:AA116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E113:AG113"/>
    <mergeCell ref="AH113:AJ113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B112:AD112"/>
    <mergeCell ref="AE112:AG112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D112:K112"/>
    <mergeCell ref="M112:O112"/>
    <mergeCell ref="P112:R112"/>
    <mergeCell ref="S112:U112"/>
    <mergeCell ref="V112:X112"/>
    <mergeCell ref="Y112:AA112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AE110:AG110"/>
    <mergeCell ref="AB108:AD108"/>
    <mergeCell ref="AE108:AG108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D108:K108"/>
    <mergeCell ref="M108:O108"/>
    <mergeCell ref="P108:R108"/>
    <mergeCell ref="S108:U108"/>
    <mergeCell ref="V108:X108"/>
    <mergeCell ref="Y108:AA108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AE105:AG105"/>
    <mergeCell ref="AH105:AJ105"/>
    <mergeCell ref="D106:K106"/>
    <mergeCell ref="M106:O106"/>
    <mergeCell ref="P106:R106"/>
    <mergeCell ref="S106:U106"/>
    <mergeCell ref="V106:X106"/>
    <mergeCell ref="Y106:AA106"/>
    <mergeCell ref="AB106:AD106"/>
    <mergeCell ref="AE106:AG106"/>
    <mergeCell ref="AB104:AD104"/>
    <mergeCell ref="AE104:AG104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D104:K104"/>
    <mergeCell ref="M104:O104"/>
    <mergeCell ref="P104:R104"/>
    <mergeCell ref="S104:U104"/>
    <mergeCell ref="V104:X104"/>
    <mergeCell ref="Y104:AA104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AE101:AG101"/>
    <mergeCell ref="AH101:AJ101"/>
    <mergeCell ref="D102:K102"/>
    <mergeCell ref="M102:O102"/>
    <mergeCell ref="P102:R102"/>
    <mergeCell ref="S102:U102"/>
    <mergeCell ref="V102:X102"/>
    <mergeCell ref="Y102:AA102"/>
    <mergeCell ref="AB102:AD102"/>
    <mergeCell ref="AE102:AG102"/>
    <mergeCell ref="AB100:AD100"/>
    <mergeCell ref="AE100:AG100"/>
    <mergeCell ref="AH100:AJ100"/>
    <mergeCell ref="D101:K101"/>
    <mergeCell ref="M101:O101"/>
    <mergeCell ref="P101:R101"/>
    <mergeCell ref="S101:U101"/>
    <mergeCell ref="V101:X101"/>
    <mergeCell ref="Y101:AA101"/>
    <mergeCell ref="AB101:AD101"/>
    <mergeCell ref="D100:K100"/>
    <mergeCell ref="M100:O100"/>
    <mergeCell ref="P100:R100"/>
    <mergeCell ref="S100:U100"/>
    <mergeCell ref="V100:X100"/>
    <mergeCell ref="Y100:AA100"/>
    <mergeCell ref="M96:O96"/>
    <mergeCell ref="M95:O95"/>
    <mergeCell ref="M88:O93"/>
    <mergeCell ref="J336:K336"/>
    <mergeCell ref="S337:U337"/>
    <mergeCell ref="B339:AF339"/>
    <mergeCell ref="AB336:AD336"/>
    <mergeCell ref="Y336:AA336"/>
    <mergeCell ref="AB97:AD97"/>
    <mergeCell ref="S96:U96"/>
    <mergeCell ref="D96:L96"/>
    <mergeCell ref="S336:U336"/>
    <mergeCell ref="AH98:AJ98"/>
    <mergeCell ref="D99:K99"/>
    <mergeCell ref="M99:O99"/>
    <mergeCell ref="P99:R99"/>
    <mergeCell ref="S99:U99"/>
    <mergeCell ref="V99:X99"/>
    <mergeCell ref="Y99:AA99"/>
    <mergeCell ref="AB99:AD99"/>
    <mergeCell ref="AE99:AG99"/>
    <mergeCell ref="AH99:AJ99"/>
    <mergeCell ref="AE97:AG97"/>
    <mergeCell ref="AH97:AJ97"/>
    <mergeCell ref="D98:K98"/>
    <mergeCell ref="M98:O98"/>
    <mergeCell ref="P98:R98"/>
    <mergeCell ref="S98:U98"/>
    <mergeCell ref="V98:X98"/>
    <mergeCell ref="Y98:AA98"/>
    <mergeCell ref="AB98:AD98"/>
    <mergeCell ref="AE98:AG98"/>
    <mergeCell ref="D410:K410"/>
    <mergeCell ref="D408:K408"/>
    <mergeCell ref="D349:L349"/>
    <mergeCell ref="D350:L350"/>
    <mergeCell ref="D352:L352"/>
    <mergeCell ref="D371:L371"/>
    <mergeCell ref="D364:L364"/>
    <mergeCell ref="D365:L365"/>
    <mergeCell ref="E360:K360"/>
    <mergeCell ref="D366:L366"/>
    <mergeCell ref="L408:T408"/>
    <mergeCell ref="L409:T409"/>
    <mergeCell ref="L399:T399"/>
    <mergeCell ref="L401:T401"/>
    <mergeCell ref="L403:T403"/>
    <mergeCell ref="D405:K405"/>
    <mergeCell ref="D406:K406"/>
    <mergeCell ref="D407:K407"/>
    <mergeCell ref="D409:K409"/>
    <mergeCell ref="L404:T404"/>
    <mergeCell ref="L402:T402"/>
    <mergeCell ref="D402:K402"/>
    <mergeCell ref="D403:K403"/>
    <mergeCell ref="I394:O394"/>
    <mergeCell ref="L410:T410"/>
    <mergeCell ref="B396:E396"/>
    <mergeCell ref="L405:T405"/>
    <mergeCell ref="L406:T406"/>
    <mergeCell ref="L407:T407"/>
    <mergeCell ref="D372:L372"/>
    <mergeCell ref="D363:L363"/>
    <mergeCell ref="D385:K385"/>
    <mergeCell ref="D404:K404"/>
    <mergeCell ref="D399:K399"/>
    <mergeCell ref="D400:K400"/>
    <mergeCell ref="D401:K401"/>
    <mergeCell ref="D367:L367"/>
    <mergeCell ref="D386:L386"/>
    <mergeCell ref="D387:L387"/>
    <mergeCell ref="Q383:T383"/>
    <mergeCell ref="Q386:T386"/>
    <mergeCell ref="Q384:T384"/>
    <mergeCell ref="C394:E394"/>
    <mergeCell ref="C391:E391"/>
    <mergeCell ref="M400:T400"/>
    <mergeCell ref="M366:P366"/>
    <mergeCell ref="D369:L369"/>
    <mergeCell ref="D370:L370"/>
    <mergeCell ref="Q366:T366"/>
    <mergeCell ref="Q378:AF378"/>
    <mergeCell ref="Q372:T372"/>
    <mergeCell ref="M372:P372"/>
    <mergeCell ref="M373:P373"/>
    <mergeCell ref="M383:P383"/>
    <mergeCell ref="U387:X387"/>
    <mergeCell ref="Y384:AB384"/>
    <mergeCell ref="M368:P368"/>
    <mergeCell ref="M378:P382"/>
    <mergeCell ref="M385:P385"/>
    <mergeCell ref="M386:P386"/>
    <mergeCell ref="M387:P387"/>
    <mergeCell ref="AD391:AJ391"/>
    <mergeCell ref="I390:O390"/>
    <mergeCell ref="Y391:AB391"/>
    <mergeCell ref="AC363:AF363"/>
    <mergeCell ref="U361:X361"/>
    <mergeCell ref="Y371:AB371"/>
    <mergeCell ref="U373:X373"/>
    <mergeCell ref="Y379:AB382"/>
    <mergeCell ref="AC385:AF385"/>
    <mergeCell ref="AC386:AF386"/>
    <mergeCell ref="Q373:T373"/>
    <mergeCell ref="D384:L384"/>
    <mergeCell ref="D383:L383"/>
    <mergeCell ref="D368:L368"/>
    <mergeCell ref="D358:L358"/>
    <mergeCell ref="D359:L359"/>
    <mergeCell ref="D361:L361"/>
    <mergeCell ref="D362:L362"/>
    <mergeCell ref="U383:X383"/>
    <mergeCell ref="U369:X369"/>
    <mergeCell ref="Y368:AB368"/>
    <mergeCell ref="AC368:AF368"/>
    <mergeCell ref="U348:X348"/>
    <mergeCell ref="Q346:T346"/>
    <mergeCell ref="U356:X356"/>
    <mergeCell ref="Y356:AB356"/>
    <mergeCell ref="Y348:AB348"/>
    <mergeCell ref="AG349:AJ349"/>
    <mergeCell ref="U355:X355"/>
    <mergeCell ref="AC348:AF348"/>
    <mergeCell ref="M361:P361"/>
    <mergeCell ref="M360:P360"/>
    <mergeCell ref="Q361:T361"/>
    <mergeCell ref="M367:P367"/>
    <mergeCell ref="Y367:AB367"/>
    <mergeCell ref="D346:L346"/>
    <mergeCell ref="AC360:AF360"/>
    <mergeCell ref="Q360:T360"/>
    <mergeCell ref="Q359:T359"/>
    <mergeCell ref="U350:X350"/>
    <mergeCell ref="U351:X351"/>
    <mergeCell ref="Q353:T353"/>
    <mergeCell ref="Q362:T362"/>
    <mergeCell ref="Q365:T365"/>
    <mergeCell ref="U364:X364"/>
    <mergeCell ref="U365:X365"/>
    <mergeCell ref="M359:P359"/>
    <mergeCell ref="M358:P358"/>
    <mergeCell ref="M354:P354"/>
    <mergeCell ref="AG355:AJ355"/>
    <mergeCell ref="AC355:AF355"/>
    <mergeCell ref="Y363:AB363"/>
    <mergeCell ref="Y364:AB364"/>
    <mergeCell ref="AC357:AF357"/>
    <mergeCell ref="P337:R337"/>
    <mergeCell ref="M337:O337"/>
    <mergeCell ref="D351:L351"/>
    <mergeCell ref="U360:X360"/>
    <mergeCell ref="D353:L353"/>
    <mergeCell ref="D355:L355"/>
    <mergeCell ref="M355:P355"/>
    <mergeCell ref="E354:K354"/>
    <mergeCell ref="M352:P352"/>
    <mergeCell ref="M356:P356"/>
    <mergeCell ref="D337:L337"/>
    <mergeCell ref="D341:L345"/>
    <mergeCell ref="D356:L356"/>
    <mergeCell ref="D357:L357"/>
    <mergeCell ref="AG378:AJ382"/>
    <mergeCell ref="AC379:AF382"/>
    <mergeCell ref="AG373:AJ373"/>
    <mergeCell ref="AG376:AJ376"/>
    <mergeCell ref="U379:X382"/>
    <mergeCell ref="AC373:AF373"/>
    <mergeCell ref="Y372:AB372"/>
    <mergeCell ref="Q371:T371"/>
    <mergeCell ref="U372:X372"/>
    <mergeCell ref="M370:P370"/>
    <mergeCell ref="M371:P371"/>
    <mergeCell ref="Y351:AB351"/>
    <mergeCell ref="Y350:AB350"/>
    <mergeCell ref="AG348:AJ348"/>
    <mergeCell ref="AG347:AJ347"/>
    <mergeCell ref="M347:P347"/>
    <mergeCell ref="AG346:AJ346"/>
    <mergeCell ref="Q369:T369"/>
    <mergeCell ref="AD390:AJ390"/>
    <mergeCell ref="I393:O393"/>
    <mergeCell ref="S390:X391"/>
    <mergeCell ref="Q385:T385"/>
    <mergeCell ref="I391:O391"/>
    <mergeCell ref="M384:P384"/>
    <mergeCell ref="D373:L373"/>
    <mergeCell ref="D378:L382"/>
    <mergeCell ref="AC387:AF387"/>
    <mergeCell ref="AG387:AJ387"/>
    <mergeCell ref="Y370:AB370"/>
    <mergeCell ref="AC370:AF370"/>
    <mergeCell ref="AC371:AF371"/>
    <mergeCell ref="Q387:T387"/>
    <mergeCell ref="Y386:AB386"/>
    <mergeCell ref="Y387:AB387"/>
    <mergeCell ref="Y385:AB385"/>
    <mergeCell ref="U371:X371"/>
    <mergeCell ref="U370:X370"/>
    <mergeCell ref="Q370:T370"/>
    <mergeCell ref="AG369:AJ369"/>
    <mergeCell ref="M364:P364"/>
    <mergeCell ref="Q364:T364"/>
    <mergeCell ref="U368:X368"/>
    <mergeCell ref="AG370:AJ370"/>
    <mergeCell ref="D347:L347"/>
    <mergeCell ref="D348:L348"/>
    <mergeCell ref="Q355:T355"/>
    <mergeCell ref="Q354:T354"/>
    <mergeCell ref="M349:P349"/>
    <mergeCell ref="D94:L94"/>
    <mergeCell ref="M21:P21"/>
    <mergeCell ref="B17:B20"/>
    <mergeCell ref="E336:I336"/>
    <mergeCell ref="Q18:T20"/>
    <mergeCell ref="C17:C20"/>
    <mergeCell ref="M17:P20"/>
    <mergeCell ref="M23:P23"/>
    <mergeCell ref="D95:L95"/>
    <mergeCell ref="AG23:AJ23"/>
    <mergeCell ref="U23:X23"/>
    <mergeCell ref="Y23:AB23"/>
    <mergeCell ref="P95:R95"/>
    <mergeCell ref="S95:U95"/>
    <mergeCell ref="P96:R96"/>
    <mergeCell ref="V96:X96"/>
    <mergeCell ref="Y95:AA95"/>
    <mergeCell ref="AH336:AJ336"/>
    <mergeCell ref="AE95:AG95"/>
    <mergeCell ref="AE336:AG336"/>
    <mergeCell ref="AB95:AD95"/>
    <mergeCell ref="AB96:AD96"/>
    <mergeCell ref="P94:R94"/>
    <mergeCell ref="P88:R93"/>
    <mergeCell ref="S88:AD89"/>
    <mergeCell ref="D97:K97"/>
    <mergeCell ref="M97:O97"/>
    <mergeCell ref="P97:R97"/>
    <mergeCell ref="S97:U97"/>
    <mergeCell ref="V97:X97"/>
    <mergeCell ref="Y97:AA97"/>
    <mergeCell ref="M82:P82"/>
    <mergeCell ref="D23:L23"/>
    <mergeCell ref="AC23:AF23"/>
    <mergeCell ref="Y82:AB82"/>
    <mergeCell ref="AC82:AF82"/>
    <mergeCell ref="Q23:T23"/>
    <mergeCell ref="AH6:AJ6"/>
    <mergeCell ref="AH7:AJ7"/>
    <mergeCell ref="AH8:AJ8"/>
    <mergeCell ref="AH10:AJ10"/>
    <mergeCell ref="AH9:AJ9"/>
    <mergeCell ref="Q82:T82"/>
    <mergeCell ref="AH11:AJ11"/>
    <mergeCell ref="U18:X20"/>
    <mergeCell ref="AH12:AJ12"/>
    <mergeCell ref="AE13:AG13"/>
    <mergeCell ref="D17:L20"/>
    <mergeCell ref="AC18:AF20"/>
    <mergeCell ref="AG24:AJ24"/>
    <mergeCell ref="D25:L25"/>
    <mergeCell ref="M25:P25"/>
    <mergeCell ref="Q25:T25"/>
    <mergeCell ref="U25:X25"/>
    <mergeCell ref="Y25:AB25"/>
    <mergeCell ref="AC25:AF25"/>
    <mergeCell ref="AG25:AJ25"/>
    <mergeCell ref="D24:L24"/>
    <mergeCell ref="M24:P24"/>
    <mergeCell ref="Q24:T24"/>
    <mergeCell ref="U24:X24"/>
    <mergeCell ref="Y24:AB24"/>
    <mergeCell ref="AC24:AF24"/>
    <mergeCell ref="AG28:AJ28"/>
    <mergeCell ref="B11:N11"/>
    <mergeCell ref="O10:AD10"/>
    <mergeCell ref="O12:AD12"/>
    <mergeCell ref="O11:AD11"/>
    <mergeCell ref="AE12:AG12"/>
    <mergeCell ref="P8:V8"/>
    <mergeCell ref="AE10:AG10"/>
    <mergeCell ref="AE14:AG14"/>
    <mergeCell ref="B14:N14"/>
    <mergeCell ref="Y22:AB22"/>
    <mergeCell ref="AG22:AJ22"/>
    <mergeCell ref="Y21:AB21"/>
    <mergeCell ref="AC22:AF22"/>
    <mergeCell ref="AC21:AF21"/>
    <mergeCell ref="U21:X21"/>
    <mergeCell ref="U22:X22"/>
    <mergeCell ref="D21:L21"/>
    <mergeCell ref="D22:L22"/>
    <mergeCell ref="AG21:AJ21"/>
    <mergeCell ref="Q22:T22"/>
    <mergeCell ref="M22:P22"/>
    <mergeCell ref="Q21:T21"/>
    <mergeCell ref="AH13:AJ13"/>
    <mergeCell ref="AH14:AJ14"/>
    <mergeCell ref="AG17:AJ20"/>
    <mergeCell ref="B15:AG15"/>
    <mergeCell ref="Y18:AB20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S94:U94"/>
    <mergeCell ref="V94:X94"/>
    <mergeCell ref="V90:X93"/>
    <mergeCell ref="M94:O94"/>
    <mergeCell ref="AB90:AD93"/>
    <mergeCell ref="AE90:AG93"/>
    <mergeCell ref="AE94:AG94"/>
    <mergeCell ref="Y94:AA94"/>
    <mergeCell ref="AB94:AD94"/>
    <mergeCell ref="AG86:AJ86"/>
    <mergeCell ref="B86:AF86"/>
    <mergeCell ref="Y90:AA93"/>
    <mergeCell ref="AH90:AJ93"/>
    <mergeCell ref="D88:L93"/>
    <mergeCell ref="E82:K82"/>
    <mergeCell ref="AE88:AJ89"/>
    <mergeCell ref="U82:X82"/>
    <mergeCell ref="AG82:AJ82"/>
    <mergeCell ref="S90:U93"/>
    <mergeCell ref="AH94:AJ94"/>
    <mergeCell ref="AG39:AJ39"/>
    <mergeCell ref="B5:AG5"/>
    <mergeCell ref="V95:X95"/>
    <mergeCell ref="Y346:AB346"/>
    <mergeCell ref="Q347:T347"/>
    <mergeCell ref="Y347:AB347"/>
    <mergeCell ref="P336:R336"/>
    <mergeCell ref="Y337:AA337"/>
    <mergeCell ref="U347:X347"/>
    <mergeCell ref="AG366:AJ366"/>
    <mergeCell ref="Y365:AB365"/>
    <mergeCell ref="U366:X366"/>
    <mergeCell ref="AC367:AF367"/>
    <mergeCell ref="AG367:AJ367"/>
    <mergeCell ref="AC365:AF365"/>
    <mergeCell ref="Y366:AB366"/>
    <mergeCell ref="AC366:AF366"/>
    <mergeCell ref="U367:X367"/>
    <mergeCell ref="AC349:AF349"/>
    <mergeCell ref="Y349:AB349"/>
    <mergeCell ref="AC346:AF346"/>
    <mergeCell ref="U358:X358"/>
    <mergeCell ref="Q341:AF341"/>
    <mergeCell ref="Q367:T367"/>
    <mergeCell ref="M362:P362"/>
    <mergeCell ref="AG354:AJ354"/>
    <mergeCell ref="AG357:AJ357"/>
    <mergeCell ref="Y353:AB353"/>
    <mergeCell ref="U342:X345"/>
    <mergeCell ref="M341:P345"/>
    <mergeCell ref="M369:P369"/>
    <mergeCell ref="Q350:T350"/>
    <mergeCell ref="M350:P350"/>
    <mergeCell ref="U363:X363"/>
    <mergeCell ref="AG353:AJ353"/>
    <mergeCell ref="AG364:AJ364"/>
    <mergeCell ref="AC359:AF359"/>
    <mergeCell ref="AC352:AF352"/>
    <mergeCell ref="AG352:AJ352"/>
    <mergeCell ref="Q356:T356"/>
    <mergeCell ref="Y369:AB369"/>
    <mergeCell ref="AG341:AJ345"/>
    <mergeCell ref="Y342:AB345"/>
    <mergeCell ref="Q342:T345"/>
    <mergeCell ref="Q358:T358"/>
    <mergeCell ref="AC342:AF345"/>
    <mergeCell ref="U362:X362"/>
    <mergeCell ref="Y362:AB362"/>
    <mergeCell ref="AG356:AJ356"/>
    <mergeCell ref="AG363:AJ363"/>
    <mergeCell ref="AG359:AJ359"/>
    <mergeCell ref="Q368:T368"/>
    <mergeCell ref="U346:X346"/>
    <mergeCell ref="AG362:AJ362"/>
    <mergeCell ref="AG361:AJ361"/>
    <mergeCell ref="AC361:AF361"/>
    <mergeCell ref="AC356:AF356"/>
    <mergeCell ref="Y360:AB360"/>
    <mergeCell ref="Y358:AB358"/>
    <mergeCell ref="AC358:AF358"/>
    <mergeCell ref="Y359:AB359"/>
    <mergeCell ref="M336:O336"/>
    <mergeCell ref="U353:X353"/>
    <mergeCell ref="AG372:AJ372"/>
    <mergeCell ref="AC372:AF372"/>
    <mergeCell ref="AG371:AJ371"/>
    <mergeCell ref="AC369:AF369"/>
    <mergeCell ref="AG368:AJ368"/>
    <mergeCell ref="AC353:AF353"/>
    <mergeCell ref="AC362:AF362"/>
    <mergeCell ref="AG339:AJ339"/>
    <mergeCell ref="AC347:AF347"/>
    <mergeCell ref="AG350:AJ350"/>
    <mergeCell ref="Q363:T363"/>
    <mergeCell ref="AC354:AF354"/>
    <mergeCell ref="Q352:T352"/>
    <mergeCell ref="M357:P357"/>
    <mergeCell ref="Q357:T357"/>
    <mergeCell ref="U357:X357"/>
    <mergeCell ref="Y357:AB357"/>
    <mergeCell ref="AC350:AF350"/>
    <mergeCell ref="AG358:AJ358"/>
    <mergeCell ref="AG360:AJ360"/>
    <mergeCell ref="AH337:AJ337"/>
    <mergeCell ref="V337:X337"/>
    <mergeCell ref="V336:X336"/>
    <mergeCell ref="AB337:AD337"/>
    <mergeCell ref="AE337:AG337"/>
    <mergeCell ref="Y355:AB355"/>
    <mergeCell ref="Y354:AB354"/>
    <mergeCell ref="Y352:AB352"/>
    <mergeCell ref="M348:P348"/>
    <mergeCell ref="Q348:T348"/>
    <mergeCell ref="AH96:AJ96"/>
    <mergeCell ref="AE96:AG96"/>
    <mergeCell ref="U359:X359"/>
    <mergeCell ref="M346:P346"/>
    <mergeCell ref="Q379:T382"/>
    <mergeCell ref="Y373:AB373"/>
    <mergeCell ref="AG386:AJ386"/>
    <mergeCell ref="AG383:AJ383"/>
    <mergeCell ref="AG384:AJ384"/>
    <mergeCell ref="AC384:AF384"/>
    <mergeCell ref="U385:X385"/>
    <mergeCell ref="U386:X386"/>
    <mergeCell ref="AG385:AJ385"/>
    <mergeCell ref="Y383:AB383"/>
    <mergeCell ref="AC383:AF383"/>
    <mergeCell ref="U384:X384"/>
    <mergeCell ref="AH95:AJ95"/>
    <mergeCell ref="AC351:AF351"/>
    <mergeCell ref="AG351:AJ351"/>
    <mergeCell ref="Y96:AA96"/>
    <mergeCell ref="M351:P351"/>
    <mergeCell ref="Q351:T351"/>
    <mergeCell ref="AC364:AF364"/>
    <mergeCell ref="U354:X354"/>
    <mergeCell ref="M353:P353"/>
    <mergeCell ref="Y361:AB361"/>
    <mergeCell ref="Q349:T349"/>
    <mergeCell ref="U352:X352"/>
    <mergeCell ref="M363:P363"/>
    <mergeCell ref="AG365:AJ365"/>
    <mergeCell ref="M365:P365"/>
    <mergeCell ref="U349:X349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3" max="16383" man="1"/>
    <brk id="337" max="16383" man="1"/>
    <brk id="3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X84"/>
  <sheetViews>
    <sheetView showZeros="0" workbookViewId="0">
      <pane ySplit="7" topLeftCell="A8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13.8">
      <c r="B1" s="421" t="s">
        <v>58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21"/>
      <c r="AI1" s="21"/>
      <c r="AJ1" s="21"/>
      <c r="AK1" s="233"/>
      <c r="AL1" s="70" t="s">
        <v>113</v>
      </c>
    </row>
    <row r="2" spans="2:50"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4"/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15"/>
      <c r="Z2" s="25"/>
      <c r="AA2" s="25"/>
      <c r="AB2" s="16"/>
      <c r="AC2" s="25"/>
      <c r="AD2" s="25"/>
      <c r="AF2" s="25"/>
      <c r="AG2" s="25"/>
    </row>
    <row r="3" spans="2:50" s="1" customFormat="1" ht="11.25" customHeight="1">
      <c r="B3" s="532" t="s">
        <v>13</v>
      </c>
      <c r="C3" s="535" t="s">
        <v>383</v>
      </c>
      <c r="D3" s="535" t="s">
        <v>84</v>
      </c>
      <c r="E3" s="535"/>
      <c r="F3" s="535"/>
      <c r="G3" s="535"/>
      <c r="H3" s="535"/>
      <c r="I3" s="535"/>
      <c r="J3" s="535"/>
      <c r="K3" s="535"/>
      <c r="L3" s="535"/>
      <c r="M3" s="376" t="s">
        <v>65</v>
      </c>
      <c r="N3" s="376"/>
      <c r="O3" s="376"/>
      <c r="P3" s="376"/>
      <c r="Q3" s="479" t="s">
        <v>70</v>
      </c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376" t="s">
        <v>64</v>
      </c>
      <c r="AH3" s="376"/>
      <c r="AI3" s="376"/>
      <c r="AJ3" s="389"/>
      <c r="AK3" s="73"/>
      <c r="AL3" s="70"/>
    </row>
    <row r="4" spans="2:50" s="1" customFormat="1" ht="10.199999999999999">
      <c r="B4" s="532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376"/>
      <c r="N4" s="376"/>
      <c r="O4" s="376"/>
      <c r="P4" s="376"/>
      <c r="Q4" s="376" t="s">
        <v>85</v>
      </c>
      <c r="R4" s="376"/>
      <c r="S4" s="376"/>
      <c r="T4" s="376"/>
      <c r="U4" s="376" t="s">
        <v>67</v>
      </c>
      <c r="V4" s="376"/>
      <c r="W4" s="376"/>
      <c r="X4" s="376"/>
      <c r="Y4" s="528" t="s">
        <v>72</v>
      </c>
      <c r="Z4" s="528"/>
      <c r="AA4" s="528"/>
      <c r="AB4" s="528"/>
      <c r="AC4" s="528" t="s">
        <v>15</v>
      </c>
      <c r="AD4" s="528"/>
      <c r="AE4" s="528"/>
      <c r="AF4" s="528"/>
      <c r="AG4" s="376"/>
      <c r="AH4" s="376"/>
      <c r="AI4" s="376"/>
      <c r="AJ4" s="389"/>
      <c r="AK4" s="73"/>
      <c r="AL4" s="70"/>
    </row>
    <row r="5" spans="2:50" s="1" customFormat="1" ht="30.6">
      <c r="B5" s="532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528"/>
      <c r="Z5" s="528"/>
      <c r="AA5" s="528"/>
      <c r="AB5" s="528"/>
      <c r="AC5" s="528"/>
      <c r="AD5" s="528"/>
      <c r="AE5" s="528"/>
      <c r="AF5" s="528"/>
      <c r="AG5" s="376"/>
      <c r="AH5" s="376"/>
      <c r="AI5" s="376"/>
      <c r="AJ5" s="389"/>
      <c r="AK5" s="73" t="s">
        <v>244</v>
      </c>
      <c r="AL5" s="70"/>
    </row>
    <row r="6" spans="2:50" s="1" customFormat="1" ht="10.199999999999999">
      <c r="B6" s="532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528"/>
      <c r="Z6" s="528"/>
      <c r="AA6" s="528"/>
      <c r="AB6" s="528"/>
      <c r="AC6" s="528"/>
      <c r="AD6" s="528"/>
      <c r="AE6" s="528"/>
      <c r="AF6" s="528"/>
      <c r="AG6" s="376"/>
      <c r="AH6" s="376"/>
      <c r="AI6" s="376"/>
      <c r="AJ6" s="389"/>
      <c r="AK6" s="73"/>
      <c r="AL6" s="70"/>
    </row>
    <row r="7" spans="2:50" ht="13.8" thickBot="1">
      <c r="B7" s="103">
        <v>1</v>
      </c>
      <c r="C7" s="247">
        <v>2</v>
      </c>
      <c r="D7" s="485">
        <v>3</v>
      </c>
      <c r="E7" s="485"/>
      <c r="F7" s="485"/>
      <c r="G7" s="485"/>
      <c r="H7" s="485"/>
      <c r="I7" s="485"/>
      <c r="J7" s="485"/>
      <c r="K7" s="485"/>
      <c r="L7" s="485"/>
      <c r="M7" s="346" t="s">
        <v>17</v>
      </c>
      <c r="N7" s="346"/>
      <c r="O7" s="346"/>
      <c r="P7" s="346"/>
      <c r="Q7" s="346" t="s">
        <v>18</v>
      </c>
      <c r="R7" s="346"/>
      <c r="S7" s="346"/>
      <c r="T7" s="346"/>
      <c r="U7" s="346" t="s">
        <v>19</v>
      </c>
      <c r="V7" s="346"/>
      <c r="W7" s="346"/>
      <c r="X7" s="346"/>
      <c r="Y7" s="404" t="s">
        <v>20</v>
      </c>
      <c r="Z7" s="404"/>
      <c r="AA7" s="404"/>
      <c r="AB7" s="404"/>
      <c r="AC7" s="346" t="s">
        <v>21</v>
      </c>
      <c r="AD7" s="346"/>
      <c r="AE7" s="346"/>
      <c r="AF7" s="346"/>
      <c r="AG7" s="346" t="s">
        <v>22</v>
      </c>
      <c r="AH7" s="346"/>
      <c r="AI7" s="346"/>
      <c r="AJ7" s="381"/>
      <c r="AK7" s="79"/>
    </row>
    <row r="8" spans="2:50" s="27" customFormat="1">
      <c r="B8" s="105" t="s">
        <v>86</v>
      </c>
      <c r="C8" s="90" t="s">
        <v>23</v>
      </c>
      <c r="D8" s="593" t="s">
        <v>24</v>
      </c>
      <c r="E8" s="594"/>
      <c r="F8" s="594"/>
      <c r="G8" s="594"/>
      <c r="H8" s="594"/>
      <c r="I8" s="594"/>
      <c r="J8" s="594"/>
      <c r="K8" s="594"/>
      <c r="L8" s="595"/>
      <c r="M8" s="457">
        <v>95862702</v>
      </c>
      <c r="N8" s="458"/>
      <c r="O8" s="458"/>
      <c r="P8" s="459"/>
      <c r="Q8" s="457">
        <v>17799816.289999999</v>
      </c>
      <c r="R8" s="458"/>
      <c r="S8" s="458"/>
      <c r="T8" s="459"/>
      <c r="U8" s="457">
        <v>0</v>
      </c>
      <c r="V8" s="458"/>
      <c r="W8" s="458"/>
      <c r="X8" s="459"/>
      <c r="Y8" s="383">
        <v>0</v>
      </c>
      <c r="Z8" s="383"/>
      <c r="AA8" s="383"/>
      <c r="AB8" s="383"/>
      <c r="AC8" s="383">
        <v>17799816.289999999</v>
      </c>
      <c r="AD8" s="383"/>
      <c r="AE8" s="383"/>
      <c r="AF8" s="383"/>
      <c r="AG8" s="383"/>
      <c r="AH8" s="383"/>
      <c r="AI8" s="383"/>
      <c r="AJ8" s="460"/>
      <c r="AK8" s="76" t="s">
        <v>399</v>
      </c>
      <c r="AL8" s="47" t="s">
        <v>398</v>
      </c>
      <c r="AM8" s="161" t="s">
        <v>397</v>
      </c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</row>
    <row r="9" spans="2:50" s="30" customFormat="1">
      <c r="B9" s="106" t="s">
        <v>25</v>
      </c>
      <c r="C9" s="91"/>
      <c r="D9" s="354"/>
      <c r="E9" s="355"/>
      <c r="F9" s="355"/>
      <c r="G9" s="355"/>
      <c r="H9" s="355"/>
      <c r="I9" s="355"/>
      <c r="J9" s="355"/>
      <c r="K9" s="355"/>
      <c r="L9" s="356"/>
      <c r="M9" s="385"/>
      <c r="N9" s="386"/>
      <c r="O9" s="386"/>
      <c r="P9" s="387"/>
      <c r="Q9" s="385"/>
      <c r="R9" s="386"/>
      <c r="S9" s="386"/>
      <c r="T9" s="387"/>
      <c r="U9" s="385"/>
      <c r="V9" s="386"/>
      <c r="W9" s="386"/>
      <c r="X9" s="387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408"/>
      <c r="AK9" s="76"/>
      <c r="AL9" s="251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</row>
    <row r="10" spans="2:50" s="68" customFormat="1">
      <c r="B10" s="223" t="s">
        <v>780</v>
      </c>
      <c r="C10" s="215" t="s">
        <v>23</v>
      </c>
      <c r="D10" s="584" t="s">
        <v>782</v>
      </c>
      <c r="E10" s="585"/>
      <c r="F10" s="585"/>
      <c r="G10" s="585"/>
      <c r="H10" s="585"/>
      <c r="I10" s="585"/>
      <c r="J10" s="585"/>
      <c r="K10" s="585"/>
      <c r="L10" s="586"/>
      <c r="M10" s="587">
        <v>56475600</v>
      </c>
      <c r="N10" s="588"/>
      <c r="O10" s="588"/>
      <c r="P10" s="589"/>
      <c r="Q10" s="587">
        <v>15476321.41</v>
      </c>
      <c r="R10" s="588"/>
      <c r="S10" s="588"/>
      <c r="T10" s="589"/>
      <c r="U10" s="587">
        <v>0</v>
      </c>
      <c r="V10" s="588"/>
      <c r="W10" s="588"/>
      <c r="X10" s="589"/>
      <c r="Y10" s="587">
        <v>0</v>
      </c>
      <c r="Z10" s="588"/>
      <c r="AA10" s="588"/>
      <c r="AB10" s="589"/>
      <c r="AC10" s="587">
        <v>15476321.41</v>
      </c>
      <c r="AD10" s="588"/>
      <c r="AE10" s="588"/>
      <c r="AF10" s="589"/>
      <c r="AG10" s="587">
        <v>40999278.590000004</v>
      </c>
      <c r="AH10" s="588"/>
      <c r="AI10" s="588"/>
      <c r="AJ10" s="601"/>
      <c r="AK10" s="213"/>
      <c r="AL10" s="212" t="s">
        <v>781</v>
      </c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</row>
    <row r="11" spans="2:50" s="68" customFormat="1">
      <c r="B11" s="232" t="s">
        <v>783</v>
      </c>
      <c r="C11" s="214" t="s">
        <v>23</v>
      </c>
      <c r="D11" s="602" t="s">
        <v>785</v>
      </c>
      <c r="E11" s="603"/>
      <c r="F11" s="603"/>
      <c r="G11" s="603"/>
      <c r="H11" s="603"/>
      <c r="I11" s="603"/>
      <c r="J11" s="603"/>
      <c r="K11" s="603"/>
      <c r="L11" s="604"/>
      <c r="M11" s="579">
        <v>1516700</v>
      </c>
      <c r="N11" s="580"/>
      <c r="O11" s="580"/>
      <c r="P11" s="583"/>
      <c r="Q11" s="579">
        <v>374030.31</v>
      </c>
      <c r="R11" s="580"/>
      <c r="S11" s="580"/>
      <c r="T11" s="583"/>
      <c r="U11" s="579">
        <v>0</v>
      </c>
      <c r="V11" s="580"/>
      <c r="W11" s="580"/>
      <c r="X11" s="583"/>
      <c r="Y11" s="579">
        <v>0</v>
      </c>
      <c r="Z11" s="580"/>
      <c r="AA11" s="580"/>
      <c r="AB11" s="583"/>
      <c r="AC11" s="579">
        <v>374030.31</v>
      </c>
      <c r="AD11" s="580"/>
      <c r="AE11" s="580"/>
      <c r="AF11" s="583"/>
      <c r="AG11" s="579">
        <v>1142669.69</v>
      </c>
      <c r="AH11" s="580"/>
      <c r="AI11" s="580"/>
      <c r="AJ11" s="581"/>
      <c r="AK11" s="213"/>
      <c r="AL11" s="212" t="s">
        <v>784</v>
      </c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</row>
    <row r="12" spans="2:50" s="68" customFormat="1">
      <c r="B12" s="210"/>
      <c r="C12" s="92" t="s">
        <v>23</v>
      </c>
      <c r="D12" s="517" t="s">
        <v>356</v>
      </c>
      <c r="E12" s="454"/>
      <c r="F12" s="454"/>
      <c r="G12" s="454"/>
      <c r="H12" s="454"/>
      <c r="I12" s="454"/>
      <c r="J12" s="454"/>
      <c r="K12" s="454"/>
      <c r="L12" s="518"/>
      <c r="M12" s="342">
        <v>48330500</v>
      </c>
      <c r="N12" s="343"/>
      <c r="O12" s="343"/>
      <c r="P12" s="344"/>
      <c r="Q12" s="342">
        <v>7643811.0599999996</v>
      </c>
      <c r="R12" s="343"/>
      <c r="S12" s="343"/>
      <c r="T12" s="344"/>
      <c r="U12" s="342">
        <v>0</v>
      </c>
      <c r="V12" s="343"/>
      <c r="W12" s="343"/>
      <c r="X12" s="344"/>
      <c r="Y12" s="551">
        <v>0</v>
      </c>
      <c r="Z12" s="551"/>
      <c r="AA12" s="551"/>
      <c r="AB12" s="551"/>
      <c r="AC12" s="560">
        <f t="shared" ref="AC12:AC18" si="0">Q12+U12+Y12</f>
        <v>7643811.0599999996</v>
      </c>
      <c r="AD12" s="561"/>
      <c r="AE12" s="561"/>
      <c r="AF12" s="562"/>
      <c r="AG12" s="384">
        <v>40686688.939999998</v>
      </c>
      <c r="AH12" s="384"/>
      <c r="AI12" s="384"/>
      <c r="AJ12" s="433"/>
      <c r="AK12" s="34"/>
      <c r="AL12" s="251" t="s">
        <v>356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68" customFormat="1">
      <c r="B13" s="210"/>
      <c r="C13" s="92" t="s">
        <v>23</v>
      </c>
      <c r="D13" s="517" t="s">
        <v>357</v>
      </c>
      <c r="E13" s="454"/>
      <c r="F13" s="454"/>
      <c r="G13" s="454"/>
      <c r="H13" s="454"/>
      <c r="I13" s="454"/>
      <c r="J13" s="454"/>
      <c r="K13" s="454"/>
      <c r="L13" s="518"/>
      <c r="M13" s="342">
        <v>0</v>
      </c>
      <c r="N13" s="343"/>
      <c r="O13" s="343"/>
      <c r="P13" s="344"/>
      <c r="Q13" s="342">
        <v>1234.06</v>
      </c>
      <c r="R13" s="343"/>
      <c r="S13" s="343"/>
      <c r="T13" s="344"/>
      <c r="U13" s="342">
        <v>0</v>
      </c>
      <c r="V13" s="343"/>
      <c r="W13" s="343"/>
      <c r="X13" s="344"/>
      <c r="Y13" s="551">
        <v>0</v>
      </c>
      <c r="Z13" s="551"/>
      <c r="AA13" s="551"/>
      <c r="AB13" s="551"/>
      <c r="AC13" s="560">
        <f t="shared" si="0"/>
        <v>1234.06</v>
      </c>
      <c r="AD13" s="561"/>
      <c r="AE13" s="561"/>
      <c r="AF13" s="562"/>
      <c r="AG13" s="384">
        <v>0</v>
      </c>
      <c r="AH13" s="384"/>
      <c r="AI13" s="384"/>
      <c r="AJ13" s="433"/>
      <c r="AK13" s="34"/>
      <c r="AL13" s="251" t="s">
        <v>357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s="68" customFormat="1">
      <c r="B14" s="210"/>
      <c r="C14" s="92" t="s">
        <v>23</v>
      </c>
      <c r="D14" s="517" t="s">
        <v>358</v>
      </c>
      <c r="E14" s="454"/>
      <c r="F14" s="454"/>
      <c r="G14" s="454"/>
      <c r="H14" s="454"/>
      <c r="I14" s="454"/>
      <c r="J14" s="454"/>
      <c r="K14" s="454"/>
      <c r="L14" s="518"/>
      <c r="M14" s="342">
        <v>0</v>
      </c>
      <c r="N14" s="343"/>
      <c r="O14" s="343"/>
      <c r="P14" s="344"/>
      <c r="Q14" s="342">
        <v>8561.98</v>
      </c>
      <c r="R14" s="343"/>
      <c r="S14" s="343"/>
      <c r="T14" s="344"/>
      <c r="U14" s="342">
        <v>0</v>
      </c>
      <c r="V14" s="343"/>
      <c r="W14" s="343"/>
      <c r="X14" s="344"/>
      <c r="Y14" s="551">
        <v>0</v>
      </c>
      <c r="Z14" s="551"/>
      <c r="AA14" s="551"/>
      <c r="AB14" s="551"/>
      <c r="AC14" s="560">
        <f t="shared" si="0"/>
        <v>8561.98</v>
      </c>
      <c r="AD14" s="561"/>
      <c r="AE14" s="561"/>
      <c r="AF14" s="562"/>
      <c r="AG14" s="384">
        <v>0</v>
      </c>
      <c r="AH14" s="384"/>
      <c r="AI14" s="384"/>
      <c r="AJ14" s="433"/>
      <c r="AK14" s="34"/>
      <c r="AL14" s="251" t="s">
        <v>358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2:50" s="68" customFormat="1">
      <c r="B15" s="210"/>
      <c r="C15" s="92" t="s">
        <v>23</v>
      </c>
      <c r="D15" s="517" t="s">
        <v>359</v>
      </c>
      <c r="E15" s="454"/>
      <c r="F15" s="454"/>
      <c r="G15" s="454"/>
      <c r="H15" s="454"/>
      <c r="I15" s="454"/>
      <c r="J15" s="454"/>
      <c r="K15" s="454"/>
      <c r="L15" s="518"/>
      <c r="M15" s="342">
        <v>0</v>
      </c>
      <c r="N15" s="343"/>
      <c r="O15" s="343"/>
      <c r="P15" s="344"/>
      <c r="Q15" s="342">
        <v>951.01</v>
      </c>
      <c r="R15" s="343"/>
      <c r="S15" s="343"/>
      <c r="T15" s="344"/>
      <c r="U15" s="342">
        <v>0</v>
      </c>
      <c r="V15" s="343"/>
      <c r="W15" s="343"/>
      <c r="X15" s="344"/>
      <c r="Y15" s="551">
        <v>0</v>
      </c>
      <c r="Z15" s="551"/>
      <c r="AA15" s="551"/>
      <c r="AB15" s="551"/>
      <c r="AC15" s="560">
        <f t="shared" si="0"/>
        <v>951.01</v>
      </c>
      <c r="AD15" s="561"/>
      <c r="AE15" s="561"/>
      <c r="AF15" s="562"/>
      <c r="AG15" s="384">
        <v>0</v>
      </c>
      <c r="AH15" s="384"/>
      <c r="AI15" s="384"/>
      <c r="AJ15" s="433"/>
      <c r="AK15" s="34"/>
      <c r="AL15" s="251" t="s">
        <v>359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2:50" s="68" customFormat="1">
      <c r="B16" s="210"/>
      <c r="C16" s="92" t="s">
        <v>23</v>
      </c>
      <c r="D16" s="517" t="s">
        <v>360</v>
      </c>
      <c r="E16" s="454"/>
      <c r="F16" s="454"/>
      <c r="G16" s="454"/>
      <c r="H16" s="454"/>
      <c r="I16" s="454"/>
      <c r="J16" s="454"/>
      <c r="K16" s="454"/>
      <c r="L16" s="518"/>
      <c r="M16" s="342">
        <v>0</v>
      </c>
      <c r="N16" s="343"/>
      <c r="O16" s="343"/>
      <c r="P16" s="344"/>
      <c r="Q16" s="342">
        <v>3452566.5</v>
      </c>
      <c r="R16" s="343"/>
      <c r="S16" s="343"/>
      <c r="T16" s="344"/>
      <c r="U16" s="342">
        <v>0</v>
      </c>
      <c r="V16" s="343"/>
      <c r="W16" s="343"/>
      <c r="X16" s="344"/>
      <c r="Y16" s="551">
        <v>0</v>
      </c>
      <c r="Z16" s="551"/>
      <c r="AA16" s="551"/>
      <c r="AB16" s="551"/>
      <c r="AC16" s="560">
        <f t="shared" si="0"/>
        <v>3452566.5</v>
      </c>
      <c r="AD16" s="561"/>
      <c r="AE16" s="561"/>
      <c r="AF16" s="562"/>
      <c r="AG16" s="384">
        <v>0</v>
      </c>
      <c r="AH16" s="384"/>
      <c r="AI16" s="384"/>
      <c r="AJ16" s="433"/>
      <c r="AK16" s="34"/>
      <c r="AL16" s="251" t="s">
        <v>360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2:50" s="68" customFormat="1">
      <c r="B17" s="210"/>
      <c r="C17" s="92" t="s">
        <v>23</v>
      </c>
      <c r="D17" s="517" t="s">
        <v>361</v>
      </c>
      <c r="E17" s="454"/>
      <c r="F17" s="454"/>
      <c r="G17" s="454"/>
      <c r="H17" s="454"/>
      <c r="I17" s="454"/>
      <c r="J17" s="454"/>
      <c r="K17" s="454"/>
      <c r="L17" s="518"/>
      <c r="M17" s="342">
        <v>0</v>
      </c>
      <c r="N17" s="343"/>
      <c r="O17" s="343"/>
      <c r="P17" s="344"/>
      <c r="Q17" s="342">
        <v>79907.3</v>
      </c>
      <c r="R17" s="343"/>
      <c r="S17" s="343"/>
      <c r="T17" s="344"/>
      <c r="U17" s="342">
        <v>0</v>
      </c>
      <c r="V17" s="343"/>
      <c r="W17" s="343"/>
      <c r="X17" s="344"/>
      <c r="Y17" s="551">
        <v>0</v>
      </c>
      <c r="Z17" s="551"/>
      <c r="AA17" s="551"/>
      <c r="AB17" s="551"/>
      <c r="AC17" s="560">
        <f t="shared" si="0"/>
        <v>79907.3</v>
      </c>
      <c r="AD17" s="561"/>
      <c r="AE17" s="561"/>
      <c r="AF17" s="562"/>
      <c r="AG17" s="384">
        <v>0</v>
      </c>
      <c r="AH17" s="384"/>
      <c r="AI17" s="384"/>
      <c r="AJ17" s="433"/>
      <c r="AK17" s="34"/>
      <c r="AL17" s="251" t="s">
        <v>361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 s="68" customFormat="1">
      <c r="B18" s="210"/>
      <c r="C18" s="92" t="s">
        <v>23</v>
      </c>
      <c r="D18" s="517" t="s">
        <v>362</v>
      </c>
      <c r="E18" s="454"/>
      <c r="F18" s="454"/>
      <c r="G18" s="454"/>
      <c r="H18" s="454"/>
      <c r="I18" s="454"/>
      <c r="J18" s="454"/>
      <c r="K18" s="454"/>
      <c r="L18" s="518"/>
      <c r="M18" s="342">
        <v>0</v>
      </c>
      <c r="N18" s="343"/>
      <c r="O18" s="343"/>
      <c r="P18" s="344"/>
      <c r="Q18" s="342">
        <v>3121181.1</v>
      </c>
      <c r="R18" s="343"/>
      <c r="S18" s="343"/>
      <c r="T18" s="344"/>
      <c r="U18" s="342">
        <v>0</v>
      </c>
      <c r="V18" s="343"/>
      <c r="W18" s="343"/>
      <c r="X18" s="344"/>
      <c r="Y18" s="551">
        <v>0</v>
      </c>
      <c r="Z18" s="551"/>
      <c r="AA18" s="551"/>
      <c r="AB18" s="551"/>
      <c r="AC18" s="560">
        <f t="shared" si="0"/>
        <v>3121181.1</v>
      </c>
      <c r="AD18" s="561"/>
      <c r="AE18" s="561"/>
      <c r="AF18" s="562"/>
      <c r="AG18" s="384">
        <v>0</v>
      </c>
      <c r="AH18" s="384"/>
      <c r="AI18" s="384"/>
      <c r="AJ18" s="433"/>
      <c r="AK18" s="34"/>
      <c r="AL18" s="251" t="s">
        <v>362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 s="68" customFormat="1" ht="31.2">
      <c r="B19" s="232" t="s">
        <v>786</v>
      </c>
      <c r="C19" s="214" t="s">
        <v>23</v>
      </c>
      <c r="D19" s="602" t="s">
        <v>788</v>
      </c>
      <c r="E19" s="603"/>
      <c r="F19" s="603"/>
      <c r="G19" s="603"/>
      <c r="H19" s="603"/>
      <c r="I19" s="603"/>
      <c r="J19" s="603"/>
      <c r="K19" s="603"/>
      <c r="L19" s="604"/>
      <c r="M19" s="579">
        <v>1516700</v>
      </c>
      <c r="N19" s="580"/>
      <c r="O19" s="580"/>
      <c r="P19" s="583"/>
      <c r="Q19" s="579">
        <v>374030.31</v>
      </c>
      <c r="R19" s="580"/>
      <c r="S19" s="580"/>
      <c r="T19" s="583"/>
      <c r="U19" s="579">
        <v>0</v>
      </c>
      <c r="V19" s="580"/>
      <c r="W19" s="580"/>
      <c r="X19" s="583"/>
      <c r="Y19" s="579">
        <v>0</v>
      </c>
      <c r="Z19" s="580"/>
      <c r="AA19" s="580"/>
      <c r="AB19" s="583"/>
      <c r="AC19" s="579">
        <v>374030.31</v>
      </c>
      <c r="AD19" s="580"/>
      <c r="AE19" s="580"/>
      <c r="AF19" s="583"/>
      <c r="AG19" s="579">
        <v>1142669.69</v>
      </c>
      <c r="AH19" s="580"/>
      <c r="AI19" s="580"/>
      <c r="AJ19" s="581"/>
      <c r="AK19" s="213"/>
      <c r="AL19" s="212" t="s">
        <v>787</v>
      </c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</row>
    <row r="20" spans="2:50" s="68" customFormat="1" ht="31.2">
      <c r="B20" s="232" t="s">
        <v>789</v>
      </c>
      <c r="C20" s="214" t="s">
        <v>23</v>
      </c>
      <c r="D20" s="602" t="s">
        <v>791</v>
      </c>
      <c r="E20" s="603"/>
      <c r="F20" s="603"/>
      <c r="G20" s="603"/>
      <c r="H20" s="603"/>
      <c r="I20" s="603"/>
      <c r="J20" s="603"/>
      <c r="K20" s="603"/>
      <c r="L20" s="604"/>
      <c r="M20" s="579">
        <v>1516700</v>
      </c>
      <c r="N20" s="580"/>
      <c r="O20" s="580"/>
      <c r="P20" s="583"/>
      <c r="Q20" s="579">
        <v>374030.31</v>
      </c>
      <c r="R20" s="580"/>
      <c r="S20" s="580"/>
      <c r="T20" s="583"/>
      <c r="U20" s="579">
        <v>0</v>
      </c>
      <c r="V20" s="580"/>
      <c r="W20" s="580"/>
      <c r="X20" s="583"/>
      <c r="Y20" s="579">
        <v>0</v>
      </c>
      <c r="Z20" s="580"/>
      <c r="AA20" s="580"/>
      <c r="AB20" s="583"/>
      <c r="AC20" s="579">
        <v>374030.31</v>
      </c>
      <c r="AD20" s="580"/>
      <c r="AE20" s="580"/>
      <c r="AF20" s="583"/>
      <c r="AG20" s="579">
        <v>1142669.69</v>
      </c>
      <c r="AH20" s="580"/>
      <c r="AI20" s="580"/>
      <c r="AJ20" s="581"/>
      <c r="AK20" s="213"/>
      <c r="AL20" s="212" t="s">
        <v>790</v>
      </c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</row>
    <row r="21" spans="2:50" s="68" customFormat="1" ht="72">
      <c r="B21" s="232" t="s">
        <v>792</v>
      </c>
      <c r="C21" s="214" t="s">
        <v>23</v>
      </c>
      <c r="D21" s="602" t="s">
        <v>794</v>
      </c>
      <c r="E21" s="603"/>
      <c r="F21" s="603"/>
      <c r="G21" s="603"/>
      <c r="H21" s="603"/>
      <c r="I21" s="603"/>
      <c r="J21" s="603"/>
      <c r="K21" s="603"/>
      <c r="L21" s="604"/>
      <c r="M21" s="579">
        <v>779900</v>
      </c>
      <c r="N21" s="580"/>
      <c r="O21" s="580"/>
      <c r="P21" s="583"/>
      <c r="Q21" s="579">
        <v>183380.76</v>
      </c>
      <c r="R21" s="580"/>
      <c r="S21" s="580"/>
      <c r="T21" s="583"/>
      <c r="U21" s="579">
        <v>0</v>
      </c>
      <c r="V21" s="580"/>
      <c r="W21" s="580"/>
      <c r="X21" s="583"/>
      <c r="Y21" s="579">
        <v>0</v>
      </c>
      <c r="Z21" s="580"/>
      <c r="AA21" s="580"/>
      <c r="AB21" s="583"/>
      <c r="AC21" s="579">
        <v>183380.76</v>
      </c>
      <c r="AD21" s="580"/>
      <c r="AE21" s="580"/>
      <c r="AF21" s="583"/>
      <c r="AG21" s="579">
        <v>596519.24</v>
      </c>
      <c r="AH21" s="580"/>
      <c r="AI21" s="580"/>
      <c r="AJ21" s="581"/>
      <c r="AK21" s="213"/>
      <c r="AL21" s="212" t="s">
        <v>793</v>
      </c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</row>
    <row r="22" spans="2:50" s="68" customFormat="1" ht="102.6">
      <c r="B22" s="210" t="s">
        <v>211</v>
      </c>
      <c r="C22" s="92" t="s">
        <v>23</v>
      </c>
      <c r="D22" s="517" t="s">
        <v>363</v>
      </c>
      <c r="E22" s="454"/>
      <c r="F22" s="454"/>
      <c r="G22" s="454"/>
      <c r="H22" s="454"/>
      <c r="I22" s="454"/>
      <c r="J22" s="454"/>
      <c r="K22" s="454"/>
      <c r="L22" s="518"/>
      <c r="M22" s="342">
        <v>779900</v>
      </c>
      <c r="N22" s="343"/>
      <c r="O22" s="343"/>
      <c r="P22" s="344"/>
      <c r="Q22" s="342">
        <v>183380.76</v>
      </c>
      <c r="R22" s="343"/>
      <c r="S22" s="343"/>
      <c r="T22" s="344"/>
      <c r="U22" s="342">
        <v>0</v>
      </c>
      <c r="V22" s="343"/>
      <c r="W22" s="343"/>
      <c r="X22" s="344"/>
      <c r="Y22" s="551">
        <v>0</v>
      </c>
      <c r="Z22" s="551"/>
      <c r="AA22" s="551"/>
      <c r="AB22" s="551"/>
      <c r="AC22" s="560">
        <f>Q22+U22+Y22</f>
        <v>183380.76</v>
      </c>
      <c r="AD22" s="561"/>
      <c r="AE22" s="561"/>
      <c r="AF22" s="562"/>
      <c r="AG22" s="384">
        <v>596519.24</v>
      </c>
      <c r="AH22" s="384"/>
      <c r="AI22" s="384"/>
      <c r="AJ22" s="433"/>
      <c r="AK22" s="34"/>
      <c r="AL22" s="251" t="s">
        <v>363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2:50" s="68" customFormat="1" ht="92.4">
      <c r="B23" s="232" t="s">
        <v>795</v>
      </c>
      <c r="C23" s="214" t="s">
        <v>23</v>
      </c>
      <c r="D23" s="602" t="s">
        <v>797</v>
      </c>
      <c r="E23" s="603"/>
      <c r="F23" s="603"/>
      <c r="G23" s="603"/>
      <c r="H23" s="603"/>
      <c r="I23" s="603"/>
      <c r="J23" s="603"/>
      <c r="K23" s="603"/>
      <c r="L23" s="604"/>
      <c r="M23" s="579">
        <v>3900</v>
      </c>
      <c r="N23" s="580"/>
      <c r="O23" s="580"/>
      <c r="P23" s="583"/>
      <c r="Q23" s="579">
        <v>964.84</v>
      </c>
      <c r="R23" s="580"/>
      <c r="S23" s="580"/>
      <c r="T23" s="583"/>
      <c r="U23" s="579">
        <v>0</v>
      </c>
      <c r="V23" s="580"/>
      <c r="W23" s="580"/>
      <c r="X23" s="583"/>
      <c r="Y23" s="579">
        <v>0</v>
      </c>
      <c r="Z23" s="580"/>
      <c r="AA23" s="580"/>
      <c r="AB23" s="583"/>
      <c r="AC23" s="579">
        <v>964.84</v>
      </c>
      <c r="AD23" s="580"/>
      <c r="AE23" s="580"/>
      <c r="AF23" s="583"/>
      <c r="AG23" s="579">
        <v>2935.16</v>
      </c>
      <c r="AH23" s="580"/>
      <c r="AI23" s="580"/>
      <c r="AJ23" s="581"/>
      <c r="AK23" s="213"/>
      <c r="AL23" s="212" t="s">
        <v>796</v>
      </c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</row>
    <row r="24" spans="2:50" s="68" customFormat="1" ht="123">
      <c r="B24" s="210" t="s">
        <v>212</v>
      </c>
      <c r="C24" s="92" t="s">
        <v>23</v>
      </c>
      <c r="D24" s="517" t="s">
        <v>364</v>
      </c>
      <c r="E24" s="454"/>
      <c r="F24" s="454"/>
      <c r="G24" s="454"/>
      <c r="H24" s="454"/>
      <c r="I24" s="454"/>
      <c r="J24" s="454"/>
      <c r="K24" s="454"/>
      <c r="L24" s="518"/>
      <c r="M24" s="342">
        <v>3900</v>
      </c>
      <c r="N24" s="343"/>
      <c r="O24" s="343"/>
      <c r="P24" s="344"/>
      <c r="Q24" s="342">
        <v>964.84</v>
      </c>
      <c r="R24" s="343"/>
      <c r="S24" s="343"/>
      <c r="T24" s="344"/>
      <c r="U24" s="342">
        <v>0</v>
      </c>
      <c r="V24" s="343"/>
      <c r="W24" s="343"/>
      <c r="X24" s="344"/>
      <c r="Y24" s="551">
        <v>0</v>
      </c>
      <c r="Z24" s="551"/>
      <c r="AA24" s="551"/>
      <c r="AB24" s="551"/>
      <c r="AC24" s="560">
        <f>Q24+U24+Y24</f>
        <v>964.84</v>
      </c>
      <c r="AD24" s="561"/>
      <c r="AE24" s="561"/>
      <c r="AF24" s="562"/>
      <c r="AG24" s="384">
        <v>2935.16</v>
      </c>
      <c r="AH24" s="384"/>
      <c r="AI24" s="384"/>
      <c r="AJ24" s="433"/>
      <c r="AK24" s="34"/>
      <c r="AL24" s="251" t="s">
        <v>364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2:50" s="68" customFormat="1" ht="82.2">
      <c r="B25" s="232" t="s">
        <v>798</v>
      </c>
      <c r="C25" s="214" t="s">
        <v>23</v>
      </c>
      <c r="D25" s="602" t="s">
        <v>800</v>
      </c>
      <c r="E25" s="603"/>
      <c r="F25" s="603"/>
      <c r="G25" s="603"/>
      <c r="H25" s="603"/>
      <c r="I25" s="603"/>
      <c r="J25" s="603"/>
      <c r="K25" s="603"/>
      <c r="L25" s="604"/>
      <c r="M25" s="579">
        <v>828000</v>
      </c>
      <c r="N25" s="580"/>
      <c r="O25" s="580"/>
      <c r="P25" s="583"/>
      <c r="Q25" s="579">
        <v>209154.27</v>
      </c>
      <c r="R25" s="580"/>
      <c r="S25" s="580"/>
      <c r="T25" s="583"/>
      <c r="U25" s="579">
        <v>0</v>
      </c>
      <c r="V25" s="580"/>
      <c r="W25" s="580"/>
      <c r="X25" s="583"/>
      <c r="Y25" s="579">
        <v>0</v>
      </c>
      <c r="Z25" s="580"/>
      <c r="AA25" s="580"/>
      <c r="AB25" s="583"/>
      <c r="AC25" s="579">
        <v>209154.27</v>
      </c>
      <c r="AD25" s="580"/>
      <c r="AE25" s="580"/>
      <c r="AF25" s="583"/>
      <c r="AG25" s="579">
        <v>618845.73</v>
      </c>
      <c r="AH25" s="580"/>
      <c r="AI25" s="580"/>
      <c r="AJ25" s="581"/>
      <c r="AK25" s="213"/>
      <c r="AL25" s="212" t="s">
        <v>799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 ht="102.6">
      <c r="B26" s="210" t="s">
        <v>215</v>
      </c>
      <c r="C26" s="92" t="s">
        <v>23</v>
      </c>
      <c r="D26" s="517" t="s">
        <v>365</v>
      </c>
      <c r="E26" s="454"/>
      <c r="F26" s="454"/>
      <c r="G26" s="454"/>
      <c r="H26" s="454"/>
      <c r="I26" s="454"/>
      <c r="J26" s="454"/>
      <c r="K26" s="454"/>
      <c r="L26" s="518"/>
      <c r="M26" s="342">
        <v>828000</v>
      </c>
      <c r="N26" s="343"/>
      <c r="O26" s="343"/>
      <c r="P26" s="344"/>
      <c r="Q26" s="342">
        <v>209154.27</v>
      </c>
      <c r="R26" s="343"/>
      <c r="S26" s="343"/>
      <c r="T26" s="344"/>
      <c r="U26" s="342">
        <v>0</v>
      </c>
      <c r="V26" s="343"/>
      <c r="W26" s="343"/>
      <c r="X26" s="344"/>
      <c r="Y26" s="551">
        <v>0</v>
      </c>
      <c r="Z26" s="551"/>
      <c r="AA26" s="551"/>
      <c r="AB26" s="551"/>
      <c r="AC26" s="560">
        <f>Q26+U26+Y26</f>
        <v>209154.27</v>
      </c>
      <c r="AD26" s="561"/>
      <c r="AE26" s="561"/>
      <c r="AF26" s="562"/>
      <c r="AG26" s="384">
        <v>618845.73</v>
      </c>
      <c r="AH26" s="384"/>
      <c r="AI26" s="384"/>
      <c r="AJ26" s="433"/>
      <c r="AK26" s="34"/>
      <c r="AL26" s="251" t="s">
        <v>365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 ht="82.2">
      <c r="B27" s="232" t="s">
        <v>801</v>
      </c>
      <c r="C27" s="214" t="s">
        <v>23</v>
      </c>
      <c r="D27" s="602" t="s">
        <v>803</v>
      </c>
      <c r="E27" s="603"/>
      <c r="F27" s="603"/>
      <c r="G27" s="603"/>
      <c r="H27" s="603"/>
      <c r="I27" s="603"/>
      <c r="J27" s="603"/>
      <c r="K27" s="603"/>
      <c r="L27" s="604"/>
      <c r="M27" s="579">
        <v>-95100</v>
      </c>
      <c r="N27" s="580"/>
      <c r="O27" s="580"/>
      <c r="P27" s="583"/>
      <c r="Q27" s="579">
        <v>-19469.560000000001</v>
      </c>
      <c r="R27" s="580"/>
      <c r="S27" s="580"/>
      <c r="T27" s="583"/>
      <c r="U27" s="579">
        <v>0</v>
      </c>
      <c r="V27" s="580"/>
      <c r="W27" s="580"/>
      <c r="X27" s="583"/>
      <c r="Y27" s="579">
        <v>0</v>
      </c>
      <c r="Z27" s="580"/>
      <c r="AA27" s="580"/>
      <c r="AB27" s="583"/>
      <c r="AC27" s="579">
        <v>-19469.560000000001</v>
      </c>
      <c r="AD27" s="580"/>
      <c r="AE27" s="580"/>
      <c r="AF27" s="583"/>
      <c r="AG27" s="579">
        <v>-75630.44</v>
      </c>
      <c r="AH27" s="580"/>
      <c r="AI27" s="580"/>
      <c r="AJ27" s="581"/>
      <c r="AK27" s="213"/>
      <c r="AL27" s="212" t="s">
        <v>802</v>
      </c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</row>
    <row r="28" spans="2:50" s="68" customFormat="1" ht="102.6">
      <c r="B28" s="210" t="s">
        <v>217</v>
      </c>
      <c r="C28" s="92" t="s">
        <v>23</v>
      </c>
      <c r="D28" s="517" t="s">
        <v>366</v>
      </c>
      <c r="E28" s="454"/>
      <c r="F28" s="454"/>
      <c r="G28" s="454"/>
      <c r="H28" s="454"/>
      <c r="I28" s="454"/>
      <c r="J28" s="454"/>
      <c r="K28" s="454"/>
      <c r="L28" s="518"/>
      <c r="M28" s="342">
        <v>-95100</v>
      </c>
      <c r="N28" s="343"/>
      <c r="O28" s="343"/>
      <c r="P28" s="344"/>
      <c r="Q28" s="342">
        <v>-19469.560000000001</v>
      </c>
      <c r="R28" s="343"/>
      <c r="S28" s="343"/>
      <c r="T28" s="344"/>
      <c r="U28" s="342">
        <v>0</v>
      </c>
      <c r="V28" s="343"/>
      <c r="W28" s="343"/>
      <c r="X28" s="344"/>
      <c r="Y28" s="551">
        <v>0</v>
      </c>
      <c r="Z28" s="551"/>
      <c r="AA28" s="551"/>
      <c r="AB28" s="551"/>
      <c r="AC28" s="560">
        <f>Q28+U28+Y28</f>
        <v>-19469.560000000001</v>
      </c>
      <c r="AD28" s="561"/>
      <c r="AE28" s="561"/>
      <c r="AF28" s="562"/>
      <c r="AG28" s="384">
        <v>-75630.44</v>
      </c>
      <c r="AH28" s="384"/>
      <c r="AI28" s="384"/>
      <c r="AJ28" s="433"/>
      <c r="AK28" s="34"/>
      <c r="AL28" s="251" t="s">
        <v>366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17" t="s">
        <v>367</v>
      </c>
      <c r="E29" s="454"/>
      <c r="F29" s="454"/>
      <c r="G29" s="454"/>
      <c r="H29" s="454"/>
      <c r="I29" s="454"/>
      <c r="J29" s="454"/>
      <c r="K29" s="454"/>
      <c r="L29" s="518"/>
      <c r="M29" s="342">
        <v>5600</v>
      </c>
      <c r="N29" s="343"/>
      <c r="O29" s="343"/>
      <c r="P29" s="344"/>
      <c r="Q29" s="342">
        <v>5624.76</v>
      </c>
      <c r="R29" s="343"/>
      <c r="S29" s="343"/>
      <c r="T29" s="344"/>
      <c r="U29" s="342">
        <v>0</v>
      </c>
      <c r="V29" s="343"/>
      <c r="W29" s="343"/>
      <c r="X29" s="344"/>
      <c r="Y29" s="551">
        <v>0</v>
      </c>
      <c r="Z29" s="551"/>
      <c r="AA29" s="551"/>
      <c r="AB29" s="551"/>
      <c r="AC29" s="560">
        <f>Q29+U29+Y29</f>
        <v>5624.76</v>
      </c>
      <c r="AD29" s="561"/>
      <c r="AE29" s="561"/>
      <c r="AF29" s="562"/>
      <c r="AG29" s="384">
        <v>0</v>
      </c>
      <c r="AH29" s="384"/>
      <c r="AI29" s="384"/>
      <c r="AJ29" s="433"/>
      <c r="AK29" s="34"/>
      <c r="AL29" s="251" t="s">
        <v>367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17" t="s">
        <v>368</v>
      </c>
      <c r="E30" s="454"/>
      <c r="F30" s="454"/>
      <c r="G30" s="454"/>
      <c r="H30" s="454"/>
      <c r="I30" s="454"/>
      <c r="J30" s="454"/>
      <c r="K30" s="454"/>
      <c r="L30" s="518"/>
      <c r="M30" s="342">
        <v>1913400</v>
      </c>
      <c r="N30" s="343"/>
      <c r="O30" s="343"/>
      <c r="P30" s="344"/>
      <c r="Q30" s="342">
        <v>78799.8</v>
      </c>
      <c r="R30" s="343"/>
      <c r="S30" s="343"/>
      <c r="T30" s="344"/>
      <c r="U30" s="342">
        <v>0</v>
      </c>
      <c r="V30" s="343"/>
      <c r="W30" s="343"/>
      <c r="X30" s="344"/>
      <c r="Y30" s="551">
        <v>0</v>
      </c>
      <c r="Z30" s="551"/>
      <c r="AA30" s="551"/>
      <c r="AB30" s="551"/>
      <c r="AC30" s="560">
        <f>Q30+U30+Y30</f>
        <v>78799.8</v>
      </c>
      <c r="AD30" s="561"/>
      <c r="AE30" s="561"/>
      <c r="AF30" s="562"/>
      <c r="AG30" s="384">
        <v>1834600.2</v>
      </c>
      <c r="AH30" s="384"/>
      <c r="AI30" s="384"/>
      <c r="AJ30" s="433"/>
      <c r="AK30" s="34"/>
      <c r="AL30" s="251" t="s">
        <v>368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17" t="s">
        <v>369</v>
      </c>
      <c r="E31" s="454"/>
      <c r="F31" s="454"/>
      <c r="G31" s="454"/>
      <c r="H31" s="454"/>
      <c r="I31" s="454"/>
      <c r="J31" s="454"/>
      <c r="K31" s="454"/>
      <c r="L31" s="518"/>
      <c r="M31" s="342">
        <v>3979600</v>
      </c>
      <c r="N31" s="343"/>
      <c r="O31" s="343"/>
      <c r="P31" s="344"/>
      <c r="Q31" s="342">
        <v>647354.35</v>
      </c>
      <c r="R31" s="343"/>
      <c r="S31" s="343"/>
      <c r="T31" s="344"/>
      <c r="U31" s="342">
        <v>0</v>
      </c>
      <c r="V31" s="343"/>
      <c r="W31" s="343"/>
      <c r="X31" s="344"/>
      <c r="Y31" s="551">
        <v>0</v>
      </c>
      <c r="Z31" s="551"/>
      <c r="AA31" s="551"/>
      <c r="AB31" s="551"/>
      <c r="AC31" s="560">
        <f>Q31+U31+Y31</f>
        <v>647354.35</v>
      </c>
      <c r="AD31" s="561"/>
      <c r="AE31" s="561"/>
      <c r="AF31" s="562"/>
      <c r="AG31" s="384">
        <v>3332245.65</v>
      </c>
      <c r="AH31" s="384"/>
      <c r="AI31" s="384"/>
      <c r="AJ31" s="433"/>
      <c r="AK31" s="34"/>
      <c r="AL31" s="251" t="s">
        <v>369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17" t="s">
        <v>370</v>
      </c>
      <c r="E32" s="454"/>
      <c r="F32" s="454"/>
      <c r="G32" s="454"/>
      <c r="H32" s="454"/>
      <c r="I32" s="454"/>
      <c r="J32" s="454"/>
      <c r="K32" s="454"/>
      <c r="L32" s="518"/>
      <c r="M32" s="342">
        <v>729800</v>
      </c>
      <c r="N32" s="343"/>
      <c r="O32" s="343"/>
      <c r="P32" s="344"/>
      <c r="Q32" s="342">
        <v>62299.18</v>
      </c>
      <c r="R32" s="343"/>
      <c r="S32" s="343"/>
      <c r="T32" s="344"/>
      <c r="U32" s="342">
        <v>0</v>
      </c>
      <c r="V32" s="343"/>
      <c r="W32" s="343"/>
      <c r="X32" s="344"/>
      <c r="Y32" s="551">
        <v>0</v>
      </c>
      <c r="Z32" s="551"/>
      <c r="AA32" s="551"/>
      <c r="AB32" s="551"/>
      <c r="AC32" s="560">
        <f>Q32+U32+Y32</f>
        <v>62299.18</v>
      </c>
      <c r="AD32" s="561"/>
      <c r="AE32" s="561"/>
      <c r="AF32" s="562"/>
      <c r="AG32" s="384">
        <v>667500.81999999995</v>
      </c>
      <c r="AH32" s="384"/>
      <c r="AI32" s="384"/>
      <c r="AJ32" s="433"/>
      <c r="AK32" s="34"/>
      <c r="AL32" s="251" t="s">
        <v>370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23"/>
      <c r="C33" s="215" t="s">
        <v>23</v>
      </c>
      <c r="D33" s="584" t="s">
        <v>400</v>
      </c>
      <c r="E33" s="585"/>
      <c r="F33" s="585"/>
      <c r="G33" s="585"/>
      <c r="H33" s="585"/>
      <c r="I33" s="585"/>
      <c r="J33" s="585"/>
      <c r="K33" s="585"/>
      <c r="L33" s="586"/>
      <c r="M33" s="587">
        <v>39387102</v>
      </c>
      <c r="N33" s="588"/>
      <c r="O33" s="588"/>
      <c r="P33" s="589"/>
      <c r="Q33" s="587">
        <v>2323494.88</v>
      </c>
      <c r="R33" s="588"/>
      <c r="S33" s="588"/>
      <c r="T33" s="589"/>
      <c r="U33" s="587">
        <v>0</v>
      </c>
      <c r="V33" s="588"/>
      <c r="W33" s="588"/>
      <c r="X33" s="589"/>
      <c r="Y33" s="587">
        <v>0</v>
      </c>
      <c r="Z33" s="588"/>
      <c r="AA33" s="588"/>
      <c r="AB33" s="589"/>
      <c r="AC33" s="587">
        <v>2323494.88</v>
      </c>
      <c r="AD33" s="588"/>
      <c r="AE33" s="588"/>
      <c r="AF33" s="589"/>
      <c r="AG33" s="587">
        <v>37063607.119999997</v>
      </c>
      <c r="AH33" s="588"/>
      <c r="AI33" s="588"/>
      <c r="AJ33" s="601"/>
      <c r="AK33" s="213"/>
      <c r="AL33" s="212" t="s">
        <v>401</v>
      </c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</row>
    <row r="34" spans="2:50" s="68" customFormat="1">
      <c r="B34" s="232" t="s">
        <v>783</v>
      </c>
      <c r="C34" s="214" t="s">
        <v>23</v>
      </c>
      <c r="D34" s="602" t="s">
        <v>805</v>
      </c>
      <c r="E34" s="603"/>
      <c r="F34" s="603"/>
      <c r="G34" s="603"/>
      <c r="H34" s="603"/>
      <c r="I34" s="603"/>
      <c r="J34" s="603"/>
      <c r="K34" s="603"/>
      <c r="L34" s="604"/>
      <c r="M34" s="579">
        <v>1040400</v>
      </c>
      <c r="N34" s="580"/>
      <c r="O34" s="580"/>
      <c r="P34" s="583"/>
      <c r="Q34" s="579">
        <v>287594</v>
      </c>
      <c r="R34" s="580"/>
      <c r="S34" s="580"/>
      <c r="T34" s="583"/>
      <c r="U34" s="579">
        <v>0</v>
      </c>
      <c r="V34" s="580"/>
      <c r="W34" s="580"/>
      <c r="X34" s="583"/>
      <c r="Y34" s="579">
        <v>0</v>
      </c>
      <c r="Z34" s="580"/>
      <c r="AA34" s="580"/>
      <c r="AB34" s="583"/>
      <c r="AC34" s="579">
        <v>287594</v>
      </c>
      <c r="AD34" s="580"/>
      <c r="AE34" s="580"/>
      <c r="AF34" s="583"/>
      <c r="AG34" s="579">
        <v>752806</v>
      </c>
      <c r="AH34" s="580"/>
      <c r="AI34" s="580"/>
      <c r="AJ34" s="581"/>
      <c r="AK34" s="213"/>
      <c r="AL34" s="212" t="s">
        <v>804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41.4">
      <c r="B35" s="232" t="s">
        <v>806</v>
      </c>
      <c r="C35" s="214" t="s">
        <v>23</v>
      </c>
      <c r="D35" s="602" t="s">
        <v>808</v>
      </c>
      <c r="E35" s="603"/>
      <c r="F35" s="603"/>
      <c r="G35" s="603"/>
      <c r="H35" s="603"/>
      <c r="I35" s="603"/>
      <c r="J35" s="603"/>
      <c r="K35" s="603"/>
      <c r="L35" s="604"/>
      <c r="M35" s="579">
        <v>1033500</v>
      </c>
      <c r="N35" s="580"/>
      <c r="O35" s="580"/>
      <c r="P35" s="583"/>
      <c r="Q35" s="579">
        <v>169651.64</v>
      </c>
      <c r="R35" s="580"/>
      <c r="S35" s="580"/>
      <c r="T35" s="583"/>
      <c r="U35" s="579">
        <v>0</v>
      </c>
      <c r="V35" s="580"/>
      <c r="W35" s="580"/>
      <c r="X35" s="583"/>
      <c r="Y35" s="579">
        <v>0</v>
      </c>
      <c r="Z35" s="580"/>
      <c r="AA35" s="580"/>
      <c r="AB35" s="583"/>
      <c r="AC35" s="579">
        <v>169651.64</v>
      </c>
      <c r="AD35" s="580"/>
      <c r="AE35" s="580"/>
      <c r="AF35" s="583"/>
      <c r="AG35" s="579">
        <v>863848.36</v>
      </c>
      <c r="AH35" s="580"/>
      <c r="AI35" s="580"/>
      <c r="AJ35" s="581"/>
      <c r="AK35" s="213"/>
      <c r="AL35" s="212" t="s">
        <v>807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92.4">
      <c r="B36" s="232" t="s">
        <v>809</v>
      </c>
      <c r="C36" s="214" t="s">
        <v>23</v>
      </c>
      <c r="D36" s="602" t="s">
        <v>811</v>
      </c>
      <c r="E36" s="603"/>
      <c r="F36" s="603"/>
      <c r="G36" s="603"/>
      <c r="H36" s="603"/>
      <c r="I36" s="603"/>
      <c r="J36" s="603"/>
      <c r="K36" s="603"/>
      <c r="L36" s="604"/>
      <c r="M36" s="579">
        <v>0</v>
      </c>
      <c r="N36" s="580"/>
      <c r="O36" s="580"/>
      <c r="P36" s="583"/>
      <c r="Q36" s="579">
        <v>297.2</v>
      </c>
      <c r="R36" s="580"/>
      <c r="S36" s="580"/>
      <c r="T36" s="583"/>
      <c r="U36" s="579">
        <v>0</v>
      </c>
      <c r="V36" s="580"/>
      <c r="W36" s="580"/>
      <c r="X36" s="583"/>
      <c r="Y36" s="579">
        <v>0</v>
      </c>
      <c r="Z36" s="580"/>
      <c r="AA36" s="580"/>
      <c r="AB36" s="583"/>
      <c r="AC36" s="579">
        <v>297.2</v>
      </c>
      <c r="AD36" s="580"/>
      <c r="AE36" s="580"/>
      <c r="AF36" s="583"/>
      <c r="AG36" s="579">
        <v>0</v>
      </c>
      <c r="AH36" s="580"/>
      <c r="AI36" s="580"/>
      <c r="AJ36" s="581"/>
      <c r="AK36" s="213"/>
      <c r="AL36" s="212" t="s">
        <v>810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82.2">
      <c r="B37" s="232" t="s">
        <v>812</v>
      </c>
      <c r="C37" s="214" t="s">
        <v>23</v>
      </c>
      <c r="D37" s="602" t="s">
        <v>814</v>
      </c>
      <c r="E37" s="603"/>
      <c r="F37" s="603"/>
      <c r="G37" s="603"/>
      <c r="H37" s="603"/>
      <c r="I37" s="603"/>
      <c r="J37" s="603"/>
      <c r="K37" s="603"/>
      <c r="L37" s="604"/>
      <c r="M37" s="579">
        <v>0</v>
      </c>
      <c r="N37" s="580"/>
      <c r="O37" s="580"/>
      <c r="P37" s="583"/>
      <c r="Q37" s="579">
        <v>297.2</v>
      </c>
      <c r="R37" s="580"/>
      <c r="S37" s="580"/>
      <c r="T37" s="583"/>
      <c r="U37" s="579">
        <v>0</v>
      </c>
      <c r="V37" s="580"/>
      <c r="W37" s="580"/>
      <c r="X37" s="583"/>
      <c r="Y37" s="579">
        <v>0</v>
      </c>
      <c r="Z37" s="580"/>
      <c r="AA37" s="580"/>
      <c r="AB37" s="583"/>
      <c r="AC37" s="579">
        <v>297.2</v>
      </c>
      <c r="AD37" s="580"/>
      <c r="AE37" s="580"/>
      <c r="AF37" s="583"/>
      <c r="AG37" s="579">
        <v>0</v>
      </c>
      <c r="AH37" s="580"/>
      <c r="AI37" s="580"/>
      <c r="AJ37" s="581"/>
      <c r="AK37" s="213"/>
      <c r="AL37" s="212" t="s">
        <v>813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</row>
    <row r="38" spans="2:50" s="68" customFormat="1" ht="72">
      <c r="B38" s="210" t="s">
        <v>223</v>
      </c>
      <c r="C38" s="92" t="s">
        <v>23</v>
      </c>
      <c r="D38" s="517" t="s">
        <v>371</v>
      </c>
      <c r="E38" s="454"/>
      <c r="F38" s="454"/>
      <c r="G38" s="454"/>
      <c r="H38" s="454"/>
      <c r="I38" s="454"/>
      <c r="J38" s="454"/>
      <c r="K38" s="454"/>
      <c r="L38" s="518"/>
      <c r="M38" s="342">
        <v>0</v>
      </c>
      <c r="N38" s="343"/>
      <c r="O38" s="343"/>
      <c r="P38" s="344"/>
      <c r="Q38" s="342">
        <v>297.2</v>
      </c>
      <c r="R38" s="343"/>
      <c r="S38" s="343"/>
      <c r="T38" s="344"/>
      <c r="U38" s="342">
        <v>0</v>
      </c>
      <c r="V38" s="343"/>
      <c r="W38" s="343"/>
      <c r="X38" s="344"/>
      <c r="Y38" s="551">
        <v>0</v>
      </c>
      <c r="Z38" s="551"/>
      <c r="AA38" s="551"/>
      <c r="AB38" s="551"/>
      <c r="AC38" s="560">
        <f>Q38+U38+Y38</f>
        <v>297.2</v>
      </c>
      <c r="AD38" s="561"/>
      <c r="AE38" s="561"/>
      <c r="AF38" s="562"/>
      <c r="AG38" s="384">
        <v>0</v>
      </c>
      <c r="AH38" s="384"/>
      <c r="AI38" s="384"/>
      <c r="AJ38" s="433"/>
      <c r="AK38" s="34"/>
      <c r="AL38" s="251" t="s">
        <v>371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 s="68" customFormat="1">
      <c r="B39" s="210"/>
      <c r="C39" s="92" t="s">
        <v>23</v>
      </c>
      <c r="D39" s="517" t="s">
        <v>372</v>
      </c>
      <c r="E39" s="454"/>
      <c r="F39" s="454"/>
      <c r="G39" s="454"/>
      <c r="H39" s="454"/>
      <c r="I39" s="454"/>
      <c r="J39" s="454"/>
      <c r="K39" s="454"/>
      <c r="L39" s="518"/>
      <c r="M39" s="342">
        <v>590000</v>
      </c>
      <c r="N39" s="343"/>
      <c r="O39" s="343"/>
      <c r="P39" s="344"/>
      <c r="Q39" s="342">
        <v>144832.26999999999</v>
      </c>
      <c r="R39" s="343"/>
      <c r="S39" s="343"/>
      <c r="T39" s="344"/>
      <c r="U39" s="342">
        <v>0</v>
      </c>
      <c r="V39" s="343"/>
      <c r="W39" s="343"/>
      <c r="X39" s="344"/>
      <c r="Y39" s="551">
        <v>0</v>
      </c>
      <c r="Z39" s="551"/>
      <c r="AA39" s="551"/>
      <c r="AB39" s="551"/>
      <c r="AC39" s="560">
        <f>Q39+U39+Y39</f>
        <v>144832.26999999999</v>
      </c>
      <c r="AD39" s="561"/>
      <c r="AE39" s="561"/>
      <c r="AF39" s="562"/>
      <c r="AG39" s="384">
        <v>445167.73</v>
      </c>
      <c r="AH39" s="384"/>
      <c r="AI39" s="384"/>
      <c r="AJ39" s="433"/>
      <c r="AK39" s="34"/>
      <c r="AL39" s="251" t="s">
        <v>372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>
      <c r="B40" s="210"/>
      <c r="C40" s="92" t="s">
        <v>23</v>
      </c>
      <c r="D40" s="517" t="s">
        <v>373</v>
      </c>
      <c r="E40" s="454"/>
      <c r="F40" s="454"/>
      <c r="G40" s="454"/>
      <c r="H40" s="454"/>
      <c r="I40" s="454"/>
      <c r="J40" s="454"/>
      <c r="K40" s="454"/>
      <c r="L40" s="518"/>
      <c r="M40" s="342">
        <v>0</v>
      </c>
      <c r="N40" s="343"/>
      <c r="O40" s="343"/>
      <c r="P40" s="344"/>
      <c r="Q40" s="342">
        <v>8374.9699999999993</v>
      </c>
      <c r="R40" s="343"/>
      <c r="S40" s="343"/>
      <c r="T40" s="344"/>
      <c r="U40" s="342">
        <v>0</v>
      </c>
      <c r="V40" s="343"/>
      <c r="W40" s="343"/>
      <c r="X40" s="344"/>
      <c r="Y40" s="551">
        <v>0</v>
      </c>
      <c r="Z40" s="551"/>
      <c r="AA40" s="551"/>
      <c r="AB40" s="551"/>
      <c r="AC40" s="560">
        <f>Q40+U40+Y40</f>
        <v>8374.9699999999993</v>
      </c>
      <c r="AD40" s="561"/>
      <c r="AE40" s="561"/>
      <c r="AF40" s="562"/>
      <c r="AG40" s="384">
        <v>0</v>
      </c>
      <c r="AH40" s="384"/>
      <c r="AI40" s="384"/>
      <c r="AJ40" s="433"/>
      <c r="AK40" s="34"/>
      <c r="AL40" s="251" t="s">
        <v>373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 ht="92.4">
      <c r="B41" s="232" t="s">
        <v>817</v>
      </c>
      <c r="C41" s="214" t="s">
        <v>23</v>
      </c>
      <c r="D41" s="602" t="s">
        <v>816</v>
      </c>
      <c r="E41" s="603"/>
      <c r="F41" s="603"/>
      <c r="G41" s="603"/>
      <c r="H41" s="603"/>
      <c r="I41" s="603"/>
      <c r="J41" s="603"/>
      <c r="K41" s="603"/>
      <c r="L41" s="604"/>
      <c r="M41" s="579">
        <v>1033500</v>
      </c>
      <c r="N41" s="580"/>
      <c r="O41" s="580"/>
      <c r="P41" s="583"/>
      <c r="Q41" s="579">
        <v>169354.44</v>
      </c>
      <c r="R41" s="580"/>
      <c r="S41" s="580"/>
      <c r="T41" s="583"/>
      <c r="U41" s="579">
        <v>0</v>
      </c>
      <c r="V41" s="580"/>
      <c r="W41" s="580"/>
      <c r="X41" s="583"/>
      <c r="Y41" s="579">
        <v>0</v>
      </c>
      <c r="Z41" s="580"/>
      <c r="AA41" s="580"/>
      <c r="AB41" s="583"/>
      <c r="AC41" s="579">
        <v>169354.44</v>
      </c>
      <c r="AD41" s="580"/>
      <c r="AE41" s="580"/>
      <c r="AF41" s="583"/>
      <c r="AG41" s="579">
        <v>864145.56</v>
      </c>
      <c r="AH41" s="580"/>
      <c r="AI41" s="580"/>
      <c r="AJ41" s="581"/>
      <c r="AK41" s="213"/>
      <c r="AL41" s="212" t="s">
        <v>815</v>
      </c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</row>
    <row r="42" spans="2:50" s="68" customFormat="1" ht="92.4">
      <c r="B42" s="232" t="s">
        <v>820</v>
      </c>
      <c r="C42" s="214" t="s">
        <v>23</v>
      </c>
      <c r="D42" s="602" t="s">
        <v>819</v>
      </c>
      <c r="E42" s="603"/>
      <c r="F42" s="603"/>
      <c r="G42" s="603"/>
      <c r="H42" s="603"/>
      <c r="I42" s="603"/>
      <c r="J42" s="603"/>
      <c r="K42" s="603"/>
      <c r="L42" s="604"/>
      <c r="M42" s="579">
        <v>1033500</v>
      </c>
      <c r="N42" s="580"/>
      <c r="O42" s="580"/>
      <c r="P42" s="583"/>
      <c r="Q42" s="579">
        <v>169354.44</v>
      </c>
      <c r="R42" s="580"/>
      <c r="S42" s="580"/>
      <c r="T42" s="583"/>
      <c r="U42" s="579">
        <v>0</v>
      </c>
      <c r="V42" s="580"/>
      <c r="W42" s="580"/>
      <c r="X42" s="583"/>
      <c r="Y42" s="579">
        <v>0</v>
      </c>
      <c r="Z42" s="580"/>
      <c r="AA42" s="580"/>
      <c r="AB42" s="583"/>
      <c r="AC42" s="579">
        <v>169354.44</v>
      </c>
      <c r="AD42" s="580"/>
      <c r="AE42" s="580"/>
      <c r="AF42" s="583"/>
      <c r="AG42" s="579">
        <v>864145.56</v>
      </c>
      <c r="AH42" s="580"/>
      <c r="AI42" s="580"/>
      <c r="AJ42" s="581"/>
      <c r="AK42" s="213"/>
      <c r="AL42" s="212" t="s">
        <v>818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72">
      <c r="B43" s="210" t="s">
        <v>227</v>
      </c>
      <c r="C43" s="92" t="s">
        <v>23</v>
      </c>
      <c r="D43" s="517" t="s">
        <v>374</v>
      </c>
      <c r="E43" s="454"/>
      <c r="F43" s="454"/>
      <c r="G43" s="454"/>
      <c r="H43" s="454"/>
      <c r="I43" s="454"/>
      <c r="J43" s="454"/>
      <c r="K43" s="454"/>
      <c r="L43" s="518"/>
      <c r="M43" s="342">
        <v>1033500</v>
      </c>
      <c r="N43" s="343"/>
      <c r="O43" s="343"/>
      <c r="P43" s="344"/>
      <c r="Q43" s="342">
        <v>169354.44</v>
      </c>
      <c r="R43" s="343"/>
      <c r="S43" s="343"/>
      <c r="T43" s="344"/>
      <c r="U43" s="342">
        <v>0</v>
      </c>
      <c r="V43" s="343"/>
      <c r="W43" s="343"/>
      <c r="X43" s="344"/>
      <c r="Y43" s="551">
        <v>0</v>
      </c>
      <c r="Z43" s="551"/>
      <c r="AA43" s="551"/>
      <c r="AB43" s="551"/>
      <c r="AC43" s="560">
        <f>Q43+U43+Y43</f>
        <v>169354.44</v>
      </c>
      <c r="AD43" s="561"/>
      <c r="AE43" s="561"/>
      <c r="AF43" s="562"/>
      <c r="AG43" s="384">
        <v>864145.56</v>
      </c>
      <c r="AH43" s="384"/>
      <c r="AI43" s="384"/>
      <c r="AJ43" s="433"/>
      <c r="AK43" s="34"/>
      <c r="AL43" s="251" t="s">
        <v>374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32" t="s">
        <v>823</v>
      </c>
      <c r="C44" s="214" t="s">
        <v>23</v>
      </c>
      <c r="D44" s="602" t="s">
        <v>822</v>
      </c>
      <c r="E44" s="603"/>
      <c r="F44" s="603"/>
      <c r="G44" s="603"/>
      <c r="H44" s="603"/>
      <c r="I44" s="603"/>
      <c r="J44" s="603"/>
      <c r="K44" s="603"/>
      <c r="L44" s="604"/>
      <c r="M44" s="579">
        <v>6900</v>
      </c>
      <c r="N44" s="580"/>
      <c r="O44" s="580"/>
      <c r="P44" s="583"/>
      <c r="Q44" s="579">
        <v>117942.36</v>
      </c>
      <c r="R44" s="580"/>
      <c r="S44" s="580"/>
      <c r="T44" s="583"/>
      <c r="U44" s="579">
        <v>0</v>
      </c>
      <c r="V44" s="580"/>
      <c r="W44" s="580"/>
      <c r="X44" s="583"/>
      <c r="Y44" s="579">
        <v>0</v>
      </c>
      <c r="Z44" s="580"/>
      <c r="AA44" s="580"/>
      <c r="AB44" s="583"/>
      <c r="AC44" s="579">
        <v>117942.36</v>
      </c>
      <c r="AD44" s="580"/>
      <c r="AE44" s="580"/>
      <c r="AF44" s="583"/>
      <c r="AG44" s="579">
        <v>0</v>
      </c>
      <c r="AH44" s="580"/>
      <c r="AI44" s="580"/>
      <c r="AJ44" s="581"/>
      <c r="AK44" s="213"/>
      <c r="AL44" s="212" t="s">
        <v>821</v>
      </c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</row>
    <row r="45" spans="2:50" s="68" customFormat="1">
      <c r="B45" s="232" t="s">
        <v>826</v>
      </c>
      <c r="C45" s="214" t="s">
        <v>23</v>
      </c>
      <c r="D45" s="602" t="s">
        <v>825</v>
      </c>
      <c r="E45" s="603"/>
      <c r="F45" s="603"/>
      <c r="G45" s="603"/>
      <c r="H45" s="603"/>
      <c r="I45" s="603"/>
      <c r="J45" s="603"/>
      <c r="K45" s="603"/>
      <c r="L45" s="604"/>
      <c r="M45" s="579">
        <v>0</v>
      </c>
      <c r="N45" s="580"/>
      <c r="O45" s="580"/>
      <c r="P45" s="583"/>
      <c r="Q45" s="579">
        <v>117003.57</v>
      </c>
      <c r="R45" s="580"/>
      <c r="S45" s="580"/>
      <c r="T45" s="583"/>
      <c r="U45" s="579">
        <v>0</v>
      </c>
      <c r="V45" s="580"/>
      <c r="W45" s="580"/>
      <c r="X45" s="583"/>
      <c r="Y45" s="579">
        <v>0</v>
      </c>
      <c r="Z45" s="580"/>
      <c r="AA45" s="580"/>
      <c r="AB45" s="583"/>
      <c r="AC45" s="579">
        <v>117003.57</v>
      </c>
      <c r="AD45" s="580"/>
      <c r="AE45" s="580"/>
      <c r="AF45" s="583"/>
      <c r="AG45" s="579">
        <v>0</v>
      </c>
      <c r="AH45" s="580"/>
      <c r="AI45" s="580"/>
      <c r="AJ45" s="581"/>
      <c r="AK45" s="213"/>
      <c r="AL45" s="212" t="s">
        <v>824</v>
      </c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</row>
    <row r="46" spans="2:50" s="68" customFormat="1" ht="21">
      <c r="B46" s="210" t="s">
        <v>229</v>
      </c>
      <c r="C46" s="92" t="s">
        <v>23</v>
      </c>
      <c r="D46" s="517" t="s">
        <v>375</v>
      </c>
      <c r="E46" s="454"/>
      <c r="F46" s="454"/>
      <c r="G46" s="454"/>
      <c r="H46" s="454"/>
      <c r="I46" s="454"/>
      <c r="J46" s="454"/>
      <c r="K46" s="454"/>
      <c r="L46" s="518"/>
      <c r="M46" s="342">
        <v>0</v>
      </c>
      <c r="N46" s="343"/>
      <c r="O46" s="343"/>
      <c r="P46" s="344"/>
      <c r="Q46" s="342">
        <v>117003.57</v>
      </c>
      <c r="R46" s="343"/>
      <c r="S46" s="343"/>
      <c r="T46" s="344"/>
      <c r="U46" s="342">
        <v>0</v>
      </c>
      <c r="V46" s="343"/>
      <c r="W46" s="343"/>
      <c r="X46" s="344"/>
      <c r="Y46" s="551">
        <v>0</v>
      </c>
      <c r="Z46" s="551"/>
      <c r="AA46" s="551"/>
      <c r="AB46" s="551"/>
      <c r="AC46" s="560">
        <f>Q46+U46+Y46</f>
        <v>117003.57</v>
      </c>
      <c r="AD46" s="561"/>
      <c r="AE46" s="561"/>
      <c r="AF46" s="562"/>
      <c r="AG46" s="384">
        <v>0</v>
      </c>
      <c r="AH46" s="384"/>
      <c r="AI46" s="384"/>
      <c r="AJ46" s="433"/>
      <c r="AK46" s="34"/>
      <c r="AL46" s="251" t="s">
        <v>375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32" t="s">
        <v>829</v>
      </c>
      <c r="C47" s="214" t="s">
        <v>23</v>
      </c>
      <c r="D47" s="602" t="s">
        <v>828</v>
      </c>
      <c r="E47" s="603"/>
      <c r="F47" s="603"/>
      <c r="G47" s="603"/>
      <c r="H47" s="603"/>
      <c r="I47" s="603"/>
      <c r="J47" s="603"/>
      <c r="K47" s="603"/>
      <c r="L47" s="604"/>
      <c r="M47" s="579">
        <v>6900</v>
      </c>
      <c r="N47" s="580"/>
      <c r="O47" s="580"/>
      <c r="P47" s="583"/>
      <c r="Q47" s="579">
        <v>938.79</v>
      </c>
      <c r="R47" s="580"/>
      <c r="S47" s="580"/>
      <c r="T47" s="583"/>
      <c r="U47" s="579">
        <v>0</v>
      </c>
      <c r="V47" s="580"/>
      <c r="W47" s="580"/>
      <c r="X47" s="583"/>
      <c r="Y47" s="579">
        <v>0</v>
      </c>
      <c r="Z47" s="580"/>
      <c r="AA47" s="580"/>
      <c r="AB47" s="583"/>
      <c r="AC47" s="579">
        <v>938.79</v>
      </c>
      <c r="AD47" s="580"/>
      <c r="AE47" s="580"/>
      <c r="AF47" s="583"/>
      <c r="AG47" s="579">
        <v>5961.21</v>
      </c>
      <c r="AH47" s="580"/>
      <c r="AI47" s="580"/>
      <c r="AJ47" s="581"/>
      <c r="AK47" s="213"/>
      <c r="AL47" s="212" t="s">
        <v>827</v>
      </c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2:50" s="68" customFormat="1" ht="21">
      <c r="B48" s="210" t="s">
        <v>231</v>
      </c>
      <c r="C48" s="92" t="s">
        <v>23</v>
      </c>
      <c r="D48" s="517" t="s">
        <v>376</v>
      </c>
      <c r="E48" s="454"/>
      <c r="F48" s="454"/>
      <c r="G48" s="454"/>
      <c r="H48" s="454"/>
      <c r="I48" s="454"/>
      <c r="J48" s="454"/>
      <c r="K48" s="454"/>
      <c r="L48" s="518"/>
      <c r="M48" s="342">
        <v>6900</v>
      </c>
      <c r="N48" s="343"/>
      <c r="O48" s="343"/>
      <c r="P48" s="344"/>
      <c r="Q48" s="342">
        <v>938.79</v>
      </c>
      <c r="R48" s="343"/>
      <c r="S48" s="343"/>
      <c r="T48" s="344"/>
      <c r="U48" s="342">
        <v>0</v>
      </c>
      <c r="V48" s="343"/>
      <c r="W48" s="343"/>
      <c r="X48" s="344"/>
      <c r="Y48" s="551">
        <v>0</v>
      </c>
      <c r="Z48" s="551"/>
      <c r="AA48" s="551"/>
      <c r="AB48" s="551"/>
      <c r="AC48" s="560">
        <f>Q48+U48+Y48</f>
        <v>938.79</v>
      </c>
      <c r="AD48" s="561"/>
      <c r="AE48" s="561"/>
      <c r="AF48" s="562"/>
      <c r="AG48" s="384">
        <v>5961.21</v>
      </c>
      <c r="AH48" s="384"/>
      <c r="AI48" s="384"/>
      <c r="AJ48" s="433"/>
      <c r="AK48" s="34"/>
      <c r="AL48" s="251" t="s">
        <v>376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2:50" s="68" customFormat="1">
      <c r="B49" s="232" t="s">
        <v>830</v>
      </c>
      <c r="C49" s="214" t="s">
        <v>23</v>
      </c>
      <c r="D49" s="602" t="s">
        <v>831</v>
      </c>
      <c r="E49" s="603"/>
      <c r="F49" s="603"/>
      <c r="G49" s="603"/>
      <c r="H49" s="603"/>
      <c r="I49" s="603"/>
      <c r="J49" s="603"/>
      <c r="K49" s="603"/>
      <c r="L49" s="604"/>
      <c r="M49" s="579">
        <v>37756702</v>
      </c>
      <c r="N49" s="580"/>
      <c r="O49" s="580"/>
      <c r="P49" s="583"/>
      <c r="Q49" s="579">
        <v>1882693.64</v>
      </c>
      <c r="R49" s="580"/>
      <c r="S49" s="580"/>
      <c r="T49" s="583"/>
      <c r="U49" s="579">
        <v>0</v>
      </c>
      <c r="V49" s="580"/>
      <c r="W49" s="580"/>
      <c r="X49" s="583"/>
      <c r="Y49" s="579">
        <v>0</v>
      </c>
      <c r="Z49" s="580"/>
      <c r="AA49" s="580"/>
      <c r="AB49" s="583"/>
      <c r="AC49" s="579">
        <v>1882693.64</v>
      </c>
      <c r="AD49" s="580"/>
      <c r="AE49" s="580"/>
      <c r="AF49" s="583"/>
      <c r="AG49" s="579">
        <v>35874008.359999999</v>
      </c>
      <c r="AH49" s="580"/>
      <c r="AI49" s="580"/>
      <c r="AJ49" s="581"/>
      <c r="AK49" s="213"/>
      <c r="AL49" s="212" t="s">
        <v>832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31.2">
      <c r="B50" s="232" t="s">
        <v>834</v>
      </c>
      <c r="C50" s="214" t="s">
        <v>23</v>
      </c>
      <c r="D50" s="602" t="s">
        <v>833</v>
      </c>
      <c r="E50" s="603"/>
      <c r="F50" s="603"/>
      <c r="G50" s="603"/>
      <c r="H50" s="603"/>
      <c r="I50" s="603"/>
      <c r="J50" s="603"/>
      <c r="K50" s="603"/>
      <c r="L50" s="604"/>
      <c r="M50" s="579">
        <v>37756702</v>
      </c>
      <c r="N50" s="580"/>
      <c r="O50" s="580"/>
      <c r="P50" s="583"/>
      <c r="Q50" s="579">
        <v>1824000</v>
      </c>
      <c r="R50" s="580"/>
      <c r="S50" s="580"/>
      <c r="T50" s="583"/>
      <c r="U50" s="579">
        <v>0</v>
      </c>
      <c r="V50" s="580"/>
      <c r="W50" s="580"/>
      <c r="X50" s="583"/>
      <c r="Y50" s="579">
        <v>0</v>
      </c>
      <c r="Z50" s="580"/>
      <c r="AA50" s="580"/>
      <c r="AB50" s="583"/>
      <c r="AC50" s="579">
        <v>1824000</v>
      </c>
      <c r="AD50" s="580"/>
      <c r="AE50" s="580"/>
      <c r="AF50" s="583"/>
      <c r="AG50" s="579">
        <v>35932702</v>
      </c>
      <c r="AH50" s="580"/>
      <c r="AI50" s="580"/>
      <c r="AJ50" s="581"/>
      <c r="AK50" s="213"/>
      <c r="AL50" s="212" t="s">
        <v>835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31.2">
      <c r="B51" s="232" t="s">
        <v>837</v>
      </c>
      <c r="C51" s="214" t="s">
        <v>23</v>
      </c>
      <c r="D51" s="602" t="s">
        <v>836</v>
      </c>
      <c r="E51" s="603"/>
      <c r="F51" s="603"/>
      <c r="G51" s="603"/>
      <c r="H51" s="603"/>
      <c r="I51" s="603"/>
      <c r="J51" s="603"/>
      <c r="K51" s="603"/>
      <c r="L51" s="604"/>
      <c r="M51" s="579">
        <v>35168002</v>
      </c>
      <c r="N51" s="580"/>
      <c r="O51" s="580"/>
      <c r="P51" s="583"/>
      <c r="Q51" s="579">
        <v>1237400</v>
      </c>
      <c r="R51" s="580"/>
      <c r="S51" s="580"/>
      <c r="T51" s="583"/>
      <c r="U51" s="579">
        <v>0</v>
      </c>
      <c r="V51" s="580"/>
      <c r="W51" s="580"/>
      <c r="X51" s="583"/>
      <c r="Y51" s="579">
        <v>0</v>
      </c>
      <c r="Z51" s="580"/>
      <c r="AA51" s="580"/>
      <c r="AB51" s="583"/>
      <c r="AC51" s="579">
        <v>1237400</v>
      </c>
      <c r="AD51" s="580"/>
      <c r="AE51" s="580"/>
      <c r="AF51" s="583"/>
      <c r="AG51" s="579">
        <v>33930602</v>
      </c>
      <c r="AH51" s="580"/>
      <c r="AI51" s="580"/>
      <c r="AJ51" s="581"/>
      <c r="AK51" s="213"/>
      <c r="AL51" s="212" t="s">
        <v>838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112.8">
      <c r="B52" s="232" t="s">
        <v>841</v>
      </c>
      <c r="C52" s="214" t="s">
        <v>23</v>
      </c>
      <c r="D52" s="602" t="s">
        <v>839</v>
      </c>
      <c r="E52" s="603"/>
      <c r="F52" s="603"/>
      <c r="G52" s="603"/>
      <c r="H52" s="603"/>
      <c r="I52" s="603"/>
      <c r="J52" s="603"/>
      <c r="K52" s="603"/>
      <c r="L52" s="604"/>
      <c r="M52" s="579">
        <v>27345659.940000001</v>
      </c>
      <c r="N52" s="580"/>
      <c r="O52" s="580"/>
      <c r="P52" s="583"/>
      <c r="Q52" s="579">
        <v>0</v>
      </c>
      <c r="R52" s="580"/>
      <c r="S52" s="580"/>
      <c r="T52" s="583"/>
      <c r="U52" s="579">
        <v>0</v>
      </c>
      <c r="V52" s="580"/>
      <c r="W52" s="580"/>
      <c r="X52" s="583"/>
      <c r="Y52" s="579">
        <v>0</v>
      </c>
      <c r="Z52" s="580"/>
      <c r="AA52" s="580"/>
      <c r="AB52" s="583"/>
      <c r="AC52" s="579">
        <v>0</v>
      </c>
      <c r="AD52" s="580"/>
      <c r="AE52" s="580"/>
      <c r="AF52" s="583"/>
      <c r="AG52" s="579">
        <v>27345659.940000001</v>
      </c>
      <c r="AH52" s="580"/>
      <c r="AI52" s="580"/>
      <c r="AJ52" s="581"/>
      <c r="AK52" s="213"/>
      <c r="AL52" s="212" t="s">
        <v>840</v>
      </c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</row>
    <row r="53" spans="2:50" s="68" customFormat="1" ht="92.4">
      <c r="B53" s="210" t="s">
        <v>233</v>
      </c>
      <c r="C53" s="92" t="s">
        <v>23</v>
      </c>
      <c r="D53" s="517" t="s">
        <v>377</v>
      </c>
      <c r="E53" s="454"/>
      <c r="F53" s="454"/>
      <c r="G53" s="454"/>
      <c r="H53" s="454"/>
      <c r="I53" s="454"/>
      <c r="J53" s="454"/>
      <c r="K53" s="454"/>
      <c r="L53" s="518"/>
      <c r="M53" s="342">
        <v>27345659.940000001</v>
      </c>
      <c r="N53" s="343"/>
      <c r="O53" s="343"/>
      <c r="P53" s="344"/>
      <c r="Q53" s="342">
        <v>0</v>
      </c>
      <c r="R53" s="343"/>
      <c r="S53" s="343"/>
      <c r="T53" s="344"/>
      <c r="U53" s="342">
        <v>0</v>
      </c>
      <c r="V53" s="343"/>
      <c r="W53" s="343"/>
      <c r="X53" s="344"/>
      <c r="Y53" s="551">
        <v>0</v>
      </c>
      <c r="Z53" s="551"/>
      <c r="AA53" s="551"/>
      <c r="AB53" s="551"/>
      <c r="AC53" s="560">
        <f>Q53+U53+Y53</f>
        <v>0</v>
      </c>
      <c r="AD53" s="561"/>
      <c r="AE53" s="561"/>
      <c r="AF53" s="562"/>
      <c r="AG53" s="384">
        <v>27345659.940000001</v>
      </c>
      <c r="AH53" s="384"/>
      <c r="AI53" s="384"/>
      <c r="AJ53" s="433"/>
      <c r="AK53" s="34"/>
      <c r="AL53" s="251" t="s">
        <v>377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 ht="92.4">
      <c r="B54" s="232" t="s">
        <v>844</v>
      </c>
      <c r="C54" s="214" t="s">
        <v>23</v>
      </c>
      <c r="D54" s="602" t="s">
        <v>842</v>
      </c>
      <c r="E54" s="603"/>
      <c r="F54" s="603"/>
      <c r="G54" s="603"/>
      <c r="H54" s="603"/>
      <c r="I54" s="603"/>
      <c r="J54" s="603"/>
      <c r="K54" s="603"/>
      <c r="L54" s="604"/>
      <c r="M54" s="579">
        <v>845742.06</v>
      </c>
      <c r="N54" s="580"/>
      <c r="O54" s="580"/>
      <c r="P54" s="583"/>
      <c r="Q54" s="579">
        <v>0</v>
      </c>
      <c r="R54" s="580"/>
      <c r="S54" s="580"/>
      <c r="T54" s="583"/>
      <c r="U54" s="579">
        <v>0</v>
      </c>
      <c r="V54" s="580"/>
      <c r="W54" s="580"/>
      <c r="X54" s="583"/>
      <c r="Y54" s="579">
        <v>0</v>
      </c>
      <c r="Z54" s="580"/>
      <c r="AA54" s="580"/>
      <c r="AB54" s="583"/>
      <c r="AC54" s="579">
        <v>0</v>
      </c>
      <c r="AD54" s="580"/>
      <c r="AE54" s="580"/>
      <c r="AF54" s="583"/>
      <c r="AG54" s="579">
        <v>845742.06</v>
      </c>
      <c r="AH54" s="580"/>
      <c r="AI54" s="580"/>
      <c r="AJ54" s="581"/>
      <c r="AK54" s="213"/>
      <c r="AL54" s="212" t="s">
        <v>843</v>
      </c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</row>
    <row r="55" spans="2:50" s="68" customFormat="1" ht="82.2">
      <c r="B55" s="210" t="s">
        <v>235</v>
      </c>
      <c r="C55" s="92" t="s">
        <v>23</v>
      </c>
      <c r="D55" s="517" t="s">
        <v>378</v>
      </c>
      <c r="E55" s="454"/>
      <c r="F55" s="454"/>
      <c r="G55" s="454"/>
      <c r="H55" s="454"/>
      <c r="I55" s="454"/>
      <c r="J55" s="454"/>
      <c r="K55" s="454"/>
      <c r="L55" s="518"/>
      <c r="M55" s="342">
        <v>845742.06</v>
      </c>
      <c r="N55" s="343"/>
      <c r="O55" s="343"/>
      <c r="P55" s="344"/>
      <c r="Q55" s="342">
        <v>0</v>
      </c>
      <c r="R55" s="343"/>
      <c r="S55" s="343"/>
      <c r="T55" s="344"/>
      <c r="U55" s="342">
        <v>0</v>
      </c>
      <c r="V55" s="343"/>
      <c r="W55" s="343"/>
      <c r="X55" s="344"/>
      <c r="Y55" s="551">
        <v>0</v>
      </c>
      <c r="Z55" s="551"/>
      <c r="AA55" s="551"/>
      <c r="AB55" s="551"/>
      <c r="AC55" s="560">
        <f>Q55+U55+Y55</f>
        <v>0</v>
      </c>
      <c r="AD55" s="561"/>
      <c r="AE55" s="561"/>
      <c r="AF55" s="562"/>
      <c r="AG55" s="384">
        <v>845742.06</v>
      </c>
      <c r="AH55" s="384"/>
      <c r="AI55" s="384"/>
      <c r="AJ55" s="433"/>
      <c r="AK55" s="34"/>
      <c r="AL55" s="251" t="s">
        <v>378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s="68" customFormat="1">
      <c r="B56" s="232" t="s">
        <v>847</v>
      </c>
      <c r="C56" s="214" t="s">
        <v>23</v>
      </c>
      <c r="D56" s="602" t="s">
        <v>845</v>
      </c>
      <c r="E56" s="603"/>
      <c r="F56" s="603"/>
      <c r="G56" s="603"/>
      <c r="H56" s="603"/>
      <c r="I56" s="603"/>
      <c r="J56" s="603"/>
      <c r="K56" s="603"/>
      <c r="L56" s="604"/>
      <c r="M56" s="579">
        <v>6976600</v>
      </c>
      <c r="N56" s="580"/>
      <c r="O56" s="580"/>
      <c r="P56" s="583"/>
      <c r="Q56" s="579">
        <v>1237400</v>
      </c>
      <c r="R56" s="580"/>
      <c r="S56" s="580"/>
      <c r="T56" s="583"/>
      <c r="U56" s="579">
        <v>0</v>
      </c>
      <c r="V56" s="580"/>
      <c r="W56" s="580"/>
      <c r="X56" s="583"/>
      <c r="Y56" s="579">
        <v>0</v>
      </c>
      <c r="Z56" s="580"/>
      <c r="AA56" s="580"/>
      <c r="AB56" s="583"/>
      <c r="AC56" s="579">
        <v>1237400</v>
      </c>
      <c r="AD56" s="580"/>
      <c r="AE56" s="580"/>
      <c r="AF56" s="583"/>
      <c r="AG56" s="579">
        <v>5739200</v>
      </c>
      <c r="AH56" s="580"/>
      <c r="AI56" s="580"/>
      <c r="AJ56" s="581"/>
      <c r="AK56" s="213"/>
      <c r="AL56" s="212" t="s">
        <v>846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21">
      <c r="B57" s="210" t="s">
        <v>237</v>
      </c>
      <c r="C57" s="92" t="s">
        <v>23</v>
      </c>
      <c r="D57" s="517" t="s">
        <v>379</v>
      </c>
      <c r="E57" s="454"/>
      <c r="F57" s="454"/>
      <c r="G57" s="454"/>
      <c r="H57" s="454"/>
      <c r="I57" s="454"/>
      <c r="J57" s="454"/>
      <c r="K57" s="454"/>
      <c r="L57" s="518"/>
      <c r="M57" s="342">
        <v>6976600</v>
      </c>
      <c r="N57" s="343"/>
      <c r="O57" s="343"/>
      <c r="P57" s="344"/>
      <c r="Q57" s="342">
        <v>1237400</v>
      </c>
      <c r="R57" s="343"/>
      <c r="S57" s="343"/>
      <c r="T57" s="344"/>
      <c r="U57" s="342">
        <v>0</v>
      </c>
      <c r="V57" s="343"/>
      <c r="W57" s="343"/>
      <c r="X57" s="344"/>
      <c r="Y57" s="551">
        <v>0</v>
      </c>
      <c r="Z57" s="551"/>
      <c r="AA57" s="551"/>
      <c r="AB57" s="551"/>
      <c r="AC57" s="560">
        <f>Q57+U57+Y57</f>
        <v>1237400</v>
      </c>
      <c r="AD57" s="561"/>
      <c r="AE57" s="561"/>
      <c r="AF57" s="562"/>
      <c r="AG57" s="384">
        <v>5739200</v>
      </c>
      <c r="AH57" s="384"/>
      <c r="AI57" s="384"/>
      <c r="AJ57" s="433"/>
      <c r="AK57" s="34"/>
      <c r="AL57" s="251" t="s">
        <v>379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 ht="21">
      <c r="B58" s="232" t="s">
        <v>848</v>
      </c>
      <c r="C58" s="214" t="s">
        <v>23</v>
      </c>
      <c r="D58" s="602" t="s">
        <v>850</v>
      </c>
      <c r="E58" s="603"/>
      <c r="F58" s="603"/>
      <c r="G58" s="603"/>
      <c r="H58" s="603"/>
      <c r="I58" s="603"/>
      <c r="J58" s="603"/>
      <c r="K58" s="603"/>
      <c r="L58" s="604"/>
      <c r="M58" s="579">
        <v>437100</v>
      </c>
      <c r="N58" s="580"/>
      <c r="O58" s="580"/>
      <c r="P58" s="583"/>
      <c r="Q58" s="579">
        <v>97800</v>
      </c>
      <c r="R58" s="580"/>
      <c r="S58" s="580"/>
      <c r="T58" s="583"/>
      <c r="U58" s="579">
        <v>0</v>
      </c>
      <c r="V58" s="580"/>
      <c r="W58" s="580"/>
      <c r="X58" s="583"/>
      <c r="Y58" s="579">
        <v>0</v>
      </c>
      <c r="Z58" s="580"/>
      <c r="AA58" s="580"/>
      <c r="AB58" s="583"/>
      <c r="AC58" s="579">
        <v>97800</v>
      </c>
      <c r="AD58" s="580"/>
      <c r="AE58" s="580"/>
      <c r="AF58" s="583"/>
      <c r="AG58" s="579">
        <v>339300</v>
      </c>
      <c r="AH58" s="580"/>
      <c r="AI58" s="580"/>
      <c r="AJ58" s="581"/>
      <c r="AK58" s="213"/>
      <c r="AL58" s="212" t="s">
        <v>849</v>
      </c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</row>
    <row r="59" spans="2:50" s="68" customFormat="1" ht="41.4">
      <c r="B59" s="232" t="s">
        <v>852</v>
      </c>
      <c r="C59" s="214" t="s">
        <v>23</v>
      </c>
      <c r="D59" s="602" t="s">
        <v>851</v>
      </c>
      <c r="E59" s="603"/>
      <c r="F59" s="603"/>
      <c r="G59" s="603"/>
      <c r="H59" s="603"/>
      <c r="I59" s="603"/>
      <c r="J59" s="603"/>
      <c r="K59" s="603"/>
      <c r="L59" s="604"/>
      <c r="M59" s="579">
        <v>437100</v>
      </c>
      <c r="N59" s="580"/>
      <c r="O59" s="580"/>
      <c r="P59" s="583"/>
      <c r="Q59" s="579">
        <v>97800</v>
      </c>
      <c r="R59" s="580"/>
      <c r="S59" s="580"/>
      <c r="T59" s="583"/>
      <c r="U59" s="579">
        <v>0</v>
      </c>
      <c r="V59" s="580"/>
      <c r="W59" s="580"/>
      <c r="X59" s="583"/>
      <c r="Y59" s="579">
        <v>0</v>
      </c>
      <c r="Z59" s="580"/>
      <c r="AA59" s="580"/>
      <c r="AB59" s="583"/>
      <c r="AC59" s="579">
        <v>97800</v>
      </c>
      <c r="AD59" s="580"/>
      <c r="AE59" s="580"/>
      <c r="AF59" s="583"/>
      <c r="AG59" s="579">
        <v>339300</v>
      </c>
      <c r="AH59" s="580"/>
      <c r="AI59" s="580"/>
      <c r="AJ59" s="581"/>
      <c r="AK59" s="213"/>
      <c r="AL59" s="212" t="s">
        <v>853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51.6">
      <c r="B60" s="210" t="s">
        <v>239</v>
      </c>
      <c r="C60" s="92" t="s">
        <v>23</v>
      </c>
      <c r="D60" s="517" t="s">
        <v>380</v>
      </c>
      <c r="E60" s="454"/>
      <c r="F60" s="454"/>
      <c r="G60" s="454"/>
      <c r="H60" s="454"/>
      <c r="I60" s="454"/>
      <c r="J60" s="454"/>
      <c r="K60" s="454"/>
      <c r="L60" s="518"/>
      <c r="M60" s="342">
        <v>437100</v>
      </c>
      <c r="N60" s="343"/>
      <c r="O60" s="343"/>
      <c r="P60" s="344"/>
      <c r="Q60" s="342">
        <v>97800</v>
      </c>
      <c r="R60" s="343"/>
      <c r="S60" s="343"/>
      <c r="T60" s="344"/>
      <c r="U60" s="342">
        <v>0</v>
      </c>
      <c r="V60" s="343"/>
      <c r="W60" s="343"/>
      <c r="X60" s="344"/>
      <c r="Y60" s="551">
        <v>0</v>
      </c>
      <c r="Z60" s="551"/>
      <c r="AA60" s="551"/>
      <c r="AB60" s="551"/>
      <c r="AC60" s="560">
        <f>Q60+U60+Y60</f>
        <v>97800</v>
      </c>
      <c r="AD60" s="561"/>
      <c r="AE60" s="561"/>
      <c r="AF60" s="562"/>
      <c r="AG60" s="384">
        <v>339300</v>
      </c>
      <c r="AH60" s="384"/>
      <c r="AI60" s="384"/>
      <c r="AJ60" s="433"/>
      <c r="AK60" s="34"/>
      <c r="AL60" s="251" t="s">
        <v>380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2:50" s="68" customFormat="1">
      <c r="B61" s="232" t="s">
        <v>855</v>
      </c>
      <c r="C61" s="214" t="s">
        <v>23</v>
      </c>
      <c r="D61" s="602" t="s">
        <v>854</v>
      </c>
      <c r="E61" s="603"/>
      <c r="F61" s="603"/>
      <c r="G61" s="603"/>
      <c r="H61" s="603"/>
      <c r="I61" s="603"/>
      <c r="J61" s="603"/>
      <c r="K61" s="603"/>
      <c r="L61" s="604"/>
      <c r="M61" s="579">
        <v>2151600</v>
      </c>
      <c r="N61" s="580"/>
      <c r="O61" s="580"/>
      <c r="P61" s="583"/>
      <c r="Q61" s="579">
        <v>488800</v>
      </c>
      <c r="R61" s="580"/>
      <c r="S61" s="580"/>
      <c r="T61" s="583"/>
      <c r="U61" s="579">
        <v>0</v>
      </c>
      <c r="V61" s="580"/>
      <c r="W61" s="580"/>
      <c r="X61" s="583"/>
      <c r="Y61" s="579">
        <v>0</v>
      </c>
      <c r="Z61" s="580"/>
      <c r="AA61" s="580"/>
      <c r="AB61" s="583"/>
      <c r="AC61" s="579">
        <v>488800</v>
      </c>
      <c r="AD61" s="580"/>
      <c r="AE61" s="580"/>
      <c r="AF61" s="583"/>
      <c r="AG61" s="579">
        <v>1662800</v>
      </c>
      <c r="AH61" s="580"/>
      <c r="AI61" s="580"/>
      <c r="AJ61" s="581"/>
      <c r="AK61" s="213"/>
      <c r="AL61" s="212" t="s">
        <v>856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21">
      <c r="B62" s="232" t="s">
        <v>858</v>
      </c>
      <c r="C62" s="214" t="s">
        <v>23</v>
      </c>
      <c r="D62" s="602" t="s">
        <v>857</v>
      </c>
      <c r="E62" s="603"/>
      <c r="F62" s="603"/>
      <c r="G62" s="603"/>
      <c r="H62" s="603"/>
      <c r="I62" s="603"/>
      <c r="J62" s="603"/>
      <c r="K62" s="603"/>
      <c r="L62" s="604"/>
      <c r="M62" s="579">
        <v>2151600</v>
      </c>
      <c r="N62" s="580"/>
      <c r="O62" s="580"/>
      <c r="P62" s="583"/>
      <c r="Q62" s="579">
        <v>488800</v>
      </c>
      <c r="R62" s="580"/>
      <c r="S62" s="580"/>
      <c r="T62" s="583"/>
      <c r="U62" s="579">
        <v>0</v>
      </c>
      <c r="V62" s="580"/>
      <c r="W62" s="580"/>
      <c r="X62" s="583"/>
      <c r="Y62" s="579">
        <v>0</v>
      </c>
      <c r="Z62" s="580"/>
      <c r="AA62" s="580"/>
      <c r="AB62" s="583"/>
      <c r="AC62" s="579">
        <v>488800</v>
      </c>
      <c r="AD62" s="580"/>
      <c r="AE62" s="580"/>
      <c r="AF62" s="583"/>
      <c r="AG62" s="579">
        <v>1662800</v>
      </c>
      <c r="AH62" s="580"/>
      <c r="AI62" s="580"/>
      <c r="AJ62" s="581"/>
      <c r="AK62" s="213"/>
      <c r="AL62" s="212" t="s">
        <v>859</v>
      </c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</row>
    <row r="63" spans="2:50" s="68" customFormat="1" ht="31.2">
      <c r="B63" s="210" t="s">
        <v>241</v>
      </c>
      <c r="C63" s="92" t="s">
        <v>23</v>
      </c>
      <c r="D63" s="517" t="s">
        <v>381</v>
      </c>
      <c r="E63" s="454"/>
      <c r="F63" s="454"/>
      <c r="G63" s="454"/>
      <c r="H63" s="454"/>
      <c r="I63" s="454"/>
      <c r="J63" s="454"/>
      <c r="K63" s="454"/>
      <c r="L63" s="518"/>
      <c r="M63" s="342">
        <v>2151600</v>
      </c>
      <c r="N63" s="343"/>
      <c r="O63" s="343"/>
      <c r="P63" s="344"/>
      <c r="Q63" s="342">
        <v>488800</v>
      </c>
      <c r="R63" s="343"/>
      <c r="S63" s="343"/>
      <c r="T63" s="344"/>
      <c r="U63" s="342">
        <v>0</v>
      </c>
      <c r="V63" s="343"/>
      <c r="W63" s="343"/>
      <c r="X63" s="344"/>
      <c r="Y63" s="551">
        <v>0</v>
      </c>
      <c r="Z63" s="551"/>
      <c r="AA63" s="551"/>
      <c r="AB63" s="551"/>
      <c r="AC63" s="560">
        <f>Q63+U63+Y63</f>
        <v>488800</v>
      </c>
      <c r="AD63" s="561"/>
      <c r="AE63" s="561"/>
      <c r="AF63" s="562"/>
      <c r="AG63" s="384">
        <v>1662800</v>
      </c>
      <c r="AH63" s="384"/>
      <c r="AI63" s="384"/>
      <c r="AJ63" s="433"/>
      <c r="AK63" s="34"/>
      <c r="AL63" s="251" t="s">
        <v>381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2:50" s="68" customFormat="1" ht="61.8">
      <c r="B64" s="232" t="s">
        <v>861</v>
      </c>
      <c r="C64" s="214" t="s">
        <v>23</v>
      </c>
      <c r="D64" s="602" t="s">
        <v>860</v>
      </c>
      <c r="E64" s="603"/>
      <c r="F64" s="603"/>
      <c r="G64" s="603"/>
      <c r="H64" s="603"/>
      <c r="I64" s="603"/>
      <c r="J64" s="603"/>
      <c r="K64" s="603"/>
      <c r="L64" s="604"/>
      <c r="M64" s="579">
        <v>0</v>
      </c>
      <c r="N64" s="580"/>
      <c r="O64" s="580"/>
      <c r="P64" s="583"/>
      <c r="Q64" s="579">
        <v>58693.64</v>
      </c>
      <c r="R64" s="580"/>
      <c r="S64" s="580"/>
      <c r="T64" s="583"/>
      <c r="U64" s="579">
        <v>0</v>
      </c>
      <c r="V64" s="580"/>
      <c r="W64" s="580"/>
      <c r="X64" s="583"/>
      <c r="Y64" s="579">
        <v>0</v>
      </c>
      <c r="Z64" s="580"/>
      <c r="AA64" s="580"/>
      <c r="AB64" s="583"/>
      <c r="AC64" s="579">
        <v>58693.64</v>
      </c>
      <c r="AD64" s="580"/>
      <c r="AE64" s="580"/>
      <c r="AF64" s="583"/>
      <c r="AG64" s="579">
        <v>0</v>
      </c>
      <c r="AH64" s="580"/>
      <c r="AI64" s="580"/>
      <c r="AJ64" s="581"/>
      <c r="AK64" s="213"/>
      <c r="AL64" s="212" t="s">
        <v>862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92.4">
      <c r="B65" s="232" t="s">
        <v>864</v>
      </c>
      <c r="C65" s="214" t="s">
        <v>23</v>
      </c>
      <c r="D65" s="602" t="s">
        <v>863</v>
      </c>
      <c r="E65" s="603"/>
      <c r="F65" s="603"/>
      <c r="G65" s="603"/>
      <c r="H65" s="603"/>
      <c r="I65" s="603"/>
      <c r="J65" s="603"/>
      <c r="K65" s="603"/>
      <c r="L65" s="604"/>
      <c r="M65" s="579">
        <v>0</v>
      </c>
      <c r="N65" s="580"/>
      <c r="O65" s="580"/>
      <c r="P65" s="583"/>
      <c r="Q65" s="579">
        <v>58693.64</v>
      </c>
      <c r="R65" s="580"/>
      <c r="S65" s="580"/>
      <c r="T65" s="583"/>
      <c r="U65" s="579">
        <v>0</v>
      </c>
      <c r="V65" s="580"/>
      <c r="W65" s="580"/>
      <c r="X65" s="583"/>
      <c r="Y65" s="579">
        <v>0</v>
      </c>
      <c r="Z65" s="580"/>
      <c r="AA65" s="580"/>
      <c r="AB65" s="583"/>
      <c r="AC65" s="579">
        <v>58693.64</v>
      </c>
      <c r="AD65" s="580"/>
      <c r="AE65" s="580"/>
      <c r="AF65" s="583"/>
      <c r="AG65" s="579">
        <v>0</v>
      </c>
      <c r="AH65" s="580"/>
      <c r="AI65" s="580"/>
      <c r="AJ65" s="581"/>
      <c r="AK65" s="213"/>
      <c r="AL65" s="212" t="s">
        <v>865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82.2">
      <c r="B66" s="232" t="s">
        <v>867</v>
      </c>
      <c r="C66" s="214" t="s">
        <v>23</v>
      </c>
      <c r="D66" s="602" t="s">
        <v>866</v>
      </c>
      <c r="E66" s="603"/>
      <c r="F66" s="603"/>
      <c r="G66" s="603"/>
      <c r="H66" s="603"/>
      <c r="I66" s="603"/>
      <c r="J66" s="603"/>
      <c r="K66" s="603"/>
      <c r="L66" s="604"/>
      <c r="M66" s="579">
        <v>0</v>
      </c>
      <c r="N66" s="580"/>
      <c r="O66" s="580"/>
      <c r="P66" s="583"/>
      <c r="Q66" s="579">
        <v>58693.64</v>
      </c>
      <c r="R66" s="580"/>
      <c r="S66" s="580"/>
      <c r="T66" s="583"/>
      <c r="U66" s="579">
        <v>0</v>
      </c>
      <c r="V66" s="580"/>
      <c r="W66" s="580"/>
      <c r="X66" s="583"/>
      <c r="Y66" s="579">
        <v>0</v>
      </c>
      <c r="Z66" s="580"/>
      <c r="AA66" s="580"/>
      <c r="AB66" s="583"/>
      <c r="AC66" s="579">
        <v>58693.64</v>
      </c>
      <c r="AD66" s="580"/>
      <c r="AE66" s="580"/>
      <c r="AF66" s="583"/>
      <c r="AG66" s="579">
        <v>0</v>
      </c>
      <c r="AH66" s="580"/>
      <c r="AI66" s="580"/>
      <c r="AJ66" s="581"/>
      <c r="AK66" s="213"/>
      <c r="AL66" s="212" t="s">
        <v>868</v>
      </c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</row>
    <row r="67" spans="2:50" s="68" customFormat="1" ht="51.6">
      <c r="B67" s="210" t="s">
        <v>243</v>
      </c>
      <c r="C67" s="92" t="s">
        <v>23</v>
      </c>
      <c r="D67" s="517" t="s">
        <v>382</v>
      </c>
      <c r="E67" s="454"/>
      <c r="F67" s="454"/>
      <c r="G67" s="454"/>
      <c r="H67" s="454"/>
      <c r="I67" s="454"/>
      <c r="J67" s="454"/>
      <c r="K67" s="454"/>
      <c r="L67" s="518"/>
      <c r="M67" s="342">
        <v>0</v>
      </c>
      <c r="N67" s="343"/>
      <c r="O67" s="343"/>
      <c r="P67" s="344"/>
      <c r="Q67" s="342">
        <v>58693.64</v>
      </c>
      <c r="R67" s="343"/>
      <c r="S67" s="343"/>
      <c r="T67" s="344"/>
      <c r="U67" s="342">
        <v>0</v>
      </c>
      <c r="V67" s="343"/>
      <c r="W67" s="343"/>
      <c r="X67" s="344"/>
      <c r="Y67" s="551">
        <v>0</v>
      </c>
      <c r="Z67" s="551"/>
      <c r="AA67" s="551"/>
      <c r="AB67" s="551"/>
      <c r="AC67" s="560">
        <f>Q67+U67+Y67</f>
        <v>58693.64</v>
      </c>
      <c r="AD67" s="561"/>
      <c r="AE67" s="561"/>
      <c r="AF67" s="562"/>
      <c r="AG67" s="384">
        <v>0</v>
      </c>
      <c r="AH67" s="384"/>
      <c r="AI67" s="384"/>
      <c r="AJ67" s="433"/>
      <c r="AK67" s="34"/>
      <c r="AL67" s="251" t="s">
        <v>382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hidden="1">
      <c r="B68" s="31"/>
      <c r="C68" s="165"/>
      <c r="D68" s="165"/>
      <c r="E68" s="582"/>
      <c r="F68" s="582"/>
      <c r="G68" s="582"/>
      <c r="H68" s="582"/>
      <c r="I68" s="582"/>
      <c r="J68" s="582"/>
      <c r="K68" s="582"/>
      <c r="L68" s="253"/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97"/>
      <c r="Z68" s="597"/>
      <c r="AA68" s="597"/>
      <c r="AB68" s="597"/>
      <c r="AC68" s="578"/>
      <c r="AD68" s="578"/>
      <c r="AE68" s="578"/>
      <c r="AF68" s="578"/>
      <c r="AG68" s="578"/>
      <c r="AH68" s="578"/>
      <c r="AI68" s="578"/>
      <c r="AJ68" s="578"/>
      <c r="AK68" s="230"/>
      <c r="AL68" s="21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2:50" ht="1.5" customHeight="1" thickBot="1">
      <c r="B69" s="31"/>
      <c r="C69" s="229"/>
      <c r="D69" s="229"/>
      <c r="E69" s="228"/>
      <c r="F69" s="228"/>
      <c r="G69" s="228"/>
      <c r="H69" s="228"/>
      <c r="I69" s="228"/>
      <c r="J69" s="228"/>
      <c r="K69" s="228"/>
      <c r="L69" s="22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27"/>
      <c r="Z69" s="227"/>
      <c r="AA69" s="227"/>
      <c r="AB69" s="227"/>
      <c r="AC69" s="248"/>
      <c r="AD69" s="248"/>
      <c r="AE69" s="248"/>
      <c r="AF69" s="248"/>
      <c r="AG69" s="248"/>
      <c r="AH69" s="248"/>
      <c r="AI69" s="248"/>
      <c r="AJ69" s="248"/>
      <c r="AK69" s="250"/>
      <c r="AL69" s="216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>
      <c r="B70" s="31"/>
      <c r="C70" s="165"/>
      <c r="D70" s="165"/>
      <c r="E70" s="253"/>
      <c r="F70" s="253"/>
      <c r="G70" s="253"/>
      <c r="H70" s="253"/>
      <c r="I70" s="253"/>
      <c r="J70" s="253"/>
      <c r="K70" s="253"/>
      <c r="L70" s="253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34"/>
      <c r="Z70" s="34"/>
      <c r="AA70" s="34"/>
      <c r="AB70" s="34"/>
      <c r="AC70" s="249"/>
      <c r="AD70" s="249"/>
      <c r="AE70" s="249"/>
      <c r="AF70" s="249"/>
      <c r="AG70" s="249"/>
      <c r="AH70" s="249"/>
      <c r="AI70" s="249"/>
      <c r="AJ70" s="249"/>
      <c r="AK70" s="250"/>
      <c r="AL70" s="216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2:50" hidden="1"/>
    <row r="72" spans="2:50" ht="48" hidden="1" customHeight="1" thickTop="1" thickBot="1">
      <c r="B72" s="4"/>
      <c r="C72" s="4"/>
      <c r="D72" s="542"/>
      <c r="E72" s="543"/>
      <c r="F72" s="543"/>
      <c r="G72" s="543"/>
      <c r="H72" s="543"/>
      <c r="I72" s="543"/>
      <c r="J72" s="543"/>
      <c r="K72" s="543"/>
      <c r="L72" s="636" t="s">
        <v>109</v>
      </c>
      <c r="M72" s="636"/>
      <c r="N72" s="636"/>
      <c r="O72" s="636"/>
      <c r="P72" s="636"/>
      <c r="Q72" s="636"/>
      <c r="R72" s="636"/>
      <c r="S72" s="636"/>
      <c r="T72" s="637"/>
      <c r="U72" s="4"/>
      <c r="V72" s="4"/>
      <c r="W72" s="4"/>
      <c r="X72" s="4"/>
      <c r="Y72" s="4"/>
      <c r="Z72" s="4"/>
      <c r="AA72" s="4"/>
      <c r="AC72" s="4"/>
      <c r="AD72" s="4"/>
      <c r="AF72" s="4"/>
      <c r="AG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2:50" ht="3.75" hidden="1" customHeight="1" thickTop="1" thickBot="1">
      <c r="B73" s="4"/>
      <c r="C73" s="4"/>
      <c r="D73" s="544"/>
      <c r="E73" s="544"/>
      <c r="F73" s="544"/>
      <c r="G73" s="544"/>
      <c r="H73" s="544"/>
      <c r="I73" s="544"/>
      <c r="J73" s="544"/>
      <c r="K73" s="544"/>
      <c r="L73" s="252"/>
      <c r="M73" s="516"/>
      <c r="N73" s="516"/>
      <c r="O73" s="516"/>
      <c r="P73" s="516"/>
      <c r="Q73" s="516"/>
      <c r="R73" s="516"/>
      <c r="S73" s="516"/>
      <c r="T73" s="516"/>
      <c r="U73" s="4"/>
      <c r="V73" s="4"/>
      <c r="W73" s="4"/>
      <c r="X73" s="4"/>
      <c r="Y73" s="4"/>
      <c r="Z73" s="4"/>
      <c r="AA73" s="4"/>
      <c r="AC73" s="4"/>
      <c r="AD73" s="4"/>
      <c r="AF73" s="4"/>
      <c r="AG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2:50" ht="13.8" hidden="1" thickTop="1">
      <c r="B74" s="4"/>
      <c r="C74" s="4"/>
      <c r="D74" s="319" t="s">
        <v>96</v>
      </c>
      <c r="E74" s="320"/>
      <c r="F74" s="320"/>
      <c r="G74" s="320"/>
      <c r="H74" s="320"/>
      <c r="I74" s="320"/>
      <c r="J74" s="320"/>
      <c r="K74" s="320"/>
      <c r="L74" s="315"/>
      <c r="M74" s="315"/>
      <c r="N74" s="315"/>
      <c r="O74" s="315"/>
      <c r="P74" s="315"/>
      <c r="Q74" s="315"/>
      <c r="R74" s="315"/>
      <c r="S74" s="315"/>
      <c r="T74" s="316"/>
      <c r="U74" s="4"/>
      <c r="V74" s="4"/>
      <c r="W74" s="4"/>
      <c r="X74" s="4"/>
      <c r="Y74" s="4"/>
      <c r="Z74" s="4"/>
      <c r="AA74" s="4"/>
      <c r="AC74" s="4"/>
      <c r="AD74" s="4"/>
      <c r="AF74" s="4"/>
      <c r="AG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2:50" hidden="1">
      <c r="B75" s="4"/>
      <c r="C75" s="4"/>
      <c r="D75" s="306" t="s">
        <v>97</v>
      </c>
      <c r="E75" s="307"/>
      <c r="F75" s="307"/>
      <c r="G75" s="307"/>
      <c r="H75" s="307"/>
      <c r="I75" s="307"/>
      <c r="J75" s="307"/>
      <c r="K75" s="307"/>
      <c r="L75" s="301"/>
      <c r="M75" s="301"/>
      <c r="N75" s="301"/>
      <c r="O75" s="301"/>
      <c r="P75" s="301"/>
      <c r="Q75" s="301"/>
      <c r="R75" s="301"/>
      <c r="S75" s="301"/>
      <c r="T75" s="302"/>
      <c r="U75" s="4"/>
      <c r="V75" s="4"/>
      <c r="W75" s="4"/>
      <c r="X75" s="4"/>
      <c r="Y75" s="4"/>
      <c r="Z75" s="4"/>
      <c r="AA75" s="4"/>
      <c r="AC75" s="4"/>
      <c r="AD75" s="4"/>
      <c r="AF75" s="4"/>
      <c r="AG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2:50" hidden="1">
      <c r="B76" s="4"/>
      <c r="C76" s="4"/>
      <c r="D76" s="306" t="s">
        <v>98</v>
      </c>
      <c r="E76" s="307"/>
      <c r="F76" s="307"/>
      <c r="G76" s="307"/>
      <c r="H76" s="307"/>
      <c r="I76" s="307"/>
      <c r="J76" s="307"/>
      <c r="K76" s="307"/>
      <c r="L76" s="299"/>
      <c r="M76" s="299"/>
      <c r="N76" s="299"/>
      <c r="O76" s="299"/>
      <c r="P76" s="299"/>
      <c r="Q76" s="299"/>
      <c r="R76" s="299"/>
      <c r="S76" s="299"/>
      <c r="T76" s="300"/>
      <c r="U76" s="4"/>
      <c r="V76" s="4"/>
      <c r="W76" s="4"/>
      <c r="X76" s="4"/>
      <c r="Y76" s="4"/>
      <c r="Z76" s="4"/>
      <c r="AA76" s="4"/>
      <c r="AC76" s="4"/>
      <c r="AD76" s="4"/>
      <c r="AF76" s="4"/>
      <c r="AG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2:50" hidden="1">
      <c r="B77" s="4"/>
      <c r="C77" s="4"/>
      <c r="D77" s="306" t="s">
        <v>99</v>
      </c>
      <c r="E77" s="307"/>
      <c r="F77" s="307"/>
      <c r="G77" s="307"/>
      <c r="H77" s="307"/>
      <c r="I77" s="307"/>
      <c r="J77" s="307"/>
      <c r="K77" s="307"/>
      <c r="L77" s="299"/>
      <c r="M77" s="299"/>
      <c r="N77" s="299"/>
      <c r="O77" s="299"/>
      <c r="P77" s="299"/>
      <c r="Q77" s="299"/>
      <c r="R77" s="299"/>
      <c r="S77" s="299"/>
      <c r="T77" s="300"/>
      <c r="U77" s="4"/>
      <c r="V77" s="4"/>
      <c r="W77" s="4"/>
      <c r="X77" s="4"/>
      <c r="Y77" s="4"/>
      <c r="Z77" s="4"/>
      <c r="AA77" s="4"/>
      <c r="AC77" s="4"/>
      <c r="AD77" s="4"/>
      <c r="AF77" s="4"/>
      <c r="AG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2:50" hidden="1">
      <c r="B78" s="4"/>
      <c r="C78" s="4"/>
      <c r="D78" s="306" t="s">
        <v>100</v>
      </c>
      <c r="E78" s="307"/>
      <c r="F78" s="307"/>
      <c r="G78" s="307"/>
      <c r="H78" s="307"/>
      <c r="I78" s="307"/>
      <c r="J78" s="307"/>
      <c r="K78" s="307"/>
      <c r="L78" s="299"/>
      <c r="M78" s="299"/>
      <c r="N78" s="299"/>
      <c r="O78" s="299"/>
      <c r="P78" s="299"/>
      <c r="Q78" s="299"/>
      <c r="R78" s="299"/>
      <c r="S78" s="299"/>
      <c r="T78" s="300"/>
      <c r="U78" s="4"/>
      <c r="V78" s="4"/>
      <c r="W78" s="4"/>
      <c r="X78" s="4"/>
      <c r="Y78" s="4"/>
      <c r="Z78" s="4"/>
      <c r="AA78" s="4"/>
      <c r="AC78" s="4"/>
      <c r="AD78" s="4"/>
      <c r="AF78" s="4"/>
      <c r="AG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2:50" hidden="1">
      <c r="B79" s="4"/>
      <c r="C79" s="4"/>
      <c r="D79" s="306" t="s">
        <v>101</v>
      </c>
      <c r="E79" s="307"/>
      <c r="F79" s="307"/>
      <c r="G79" s="307"/>
      <c r="H79" s="307"/>
      <c r="I79" s="307"/>
      <c r="J79" s="307"/>
      <c r="K79" s="307"/>
      <c r="L79" s="301"/>
      <c r="M79" s="301"/>
      <c r="N79" s="301"/>
      <c r="O79" s="301"/>
      <c r="P79" s="301"/>
      <c r="Q79" s="301"/>
      <c r="R79" s="301"/>
      <c r="S79" s="301"/>
      <c r="T79" s="302"/>
      <c r="U79" s="4"/>
      <c r="V79" s="4"/>
      <c r="W79" s="4"/>
      <c r="X79" s="4"/>
      <c r="Y79" s="4"/>
      <c r="Z79" s="4"/>
      <c r="AA79" s="4"/>
      <c r="AC79" s="4"/>
      <c r="AD79" s="4"/>
      <c r="AF79" s="4"/>
      <c r="AG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2:50" hidden="1">
      <c r="B80" s="4"/>
      <c r="C80" s="4"/>
      <c r="D80" s="306" t="s">
        <v>102</v>
      </c>
      <c r="E80" s="307"/>
      <c r="F80" s="307"/>
      <c r="G80" s="307"/>
      <c r="H80" s="307"/>
      <c r="I80" s="307"/>
      <c r="J80" s="307"/>
      <c r="K80" s="307"/>
      <c r="L80" s="301"/>
      <c r="M80" s="301"/>
      <c r="N80" s="301"/>
      <c r="O80" s="301"/>
      <c r="P80" s="301"/>
      <c r="Q80" s="301"/>
      <c r="R80" s="301"/>
      <c r="S80" s="301"/>
      <c r="T80" s="302"/>
      <c r="U80" s="4"/>
      <c r="V80" s="4"/>
      <c r="W80" s="4"/>
      <c r="X80" s="4"/>
      <c r="Y80" s="4"/>
      <c r="Z80" s="4"/>
      <c r="AA80" s="4"/>
      <c r="AC80" s="4"/>
      <c r="AD80" s="4"/>
      <c r="AF80" s="4"/>
      <c r="AG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2:50" hidden="1">
      <c r="B81" s="4"/>
      <c r="C81" s="4"/>
      <c r="D81" s="306" t="s">
        <v>103</v>
      </c>
      <c r="E81" s="307"/>
      <c r="F81" s="307"/>
      <c r="G81" s="307"/>
      <c r="H81" s="307"/>
      <c r="I81" s="307"/>
      <c r="J81" s="307"/>
      <c r="K81" s="307"/>
      <c r="L81" s="299"/>
      <c r="M81" s="299"/>
      <c r="N81" s="299"/>
      <c r="O81" s="299"/>
      <c r="P81" s="299"/>
      <c r="Q81" s="299"/>
      <c r="R81" s="299"/>
      <c r="S81" s="299"/>
      <c r="T81" s="300"/>
      <c r="U81" s="4"/>
      <c r="V81" s="4"/>
      <c r="W81" s="4"/>
      <c r="X81" s="4"/>
      <c r="Y81" s="4"/>
      <c r="Z81" s="4"/>
      <c r="AA81" s="4"/>
      <c r="AC81" s="4"/>
      <c r="AD81" s="4"/>
      <c r="AF81" s="4"/>
      <c r="AG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2:50" ht="13.8" hidden="1" thickBot="1">
      <c r="B82" s="4"/>
      <c r="C82" s="4"/>
      <c r="D82" s="308" t="s">
        <v>104</v>
      </c>
      <c r="E82" s="309"/>
      <c r="F82" s="309"/>
      <c r="G82" s="309"/>
      <c r="H82" s="309"/>
      <c r="I82" s="309"/>
      <c r="J82" s="309"/>
      <c r="K82" s="309"/>
      <c r="L82" s="303"/>
      <c r="M82" s="303"/>
      <c r="N82" s="303"/>
      <c r="O82" s="303"/>
      <c r="P82" s="303"/>
      <c r="Q82" s="303"/>
      <c r="R82" s="303"/>
      <c r="S82" s="303"/>
      <c r="T82" s="304"/>
      <c r="U82" s="4"/>
      <c r="V82" s="4"/>
      <c r="W82" s="4"/>
      <c r="X82" s="4"/>
      <c r="Y82" s="4"/>
      <c r="Z82" s="4"/>
      <c r="AA82" s="4"/>
      <c r="AC82" s="4"/>
      <c r="AD82" s="4"/>
      <c r="AF82" s="4"/>
      <c r="AG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2:50" ht="3.75" hidden="1" customHeight="1" thickTop="1">
      <c r="B83" s="4"/>
      <c r="C83" s="4"/>
      <c r="D83" s="305"/>
      <c r="E83" s="305"/>
      <c r="F83" s="305"/>
      <c r="G83" s="305"/>
      <c r="H83" s="305"/>
      <c r="I83" s="305"/>
      <c r="J83" s="305"/>
      <c r="K83" s="305"/>
      <c r="L83" s="541"/>
      <c r="M83" s="541"/>
      <c r="N83" s="541"/>
      <c r="O83" s="541"/>
      <c r="P83" s="541"/>
      <c r="Q83" s="541"/>
      <c r="R83" s="541"/>
      <c r="S83" s="541"/>
      <c r="T83" s="541"/>
      <c r="U83" s="4"/>
      <c r="V83" s="4"/>
      <c r="W83" s="4"/>
      <c r="X83" s="4"/>
      <c r="Y83" s="4"/>
      <c r="Z83" s="4"/>
      <c r="AA83" s="4"/>
      <c r="AC83" s="4"/>
      <c r="AD83" s="4"/>
      <c r="AF83" s="4"/>
      <c r="AG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2:50" hidden="1">
      <c r="B84" s="4"/>
      <c r="C84" s="4"/>
      <c r="U84" s="4"/>
      <c r="V84" s="4"/>
      <c r="W84" s="4"/>
      <c r="X84" s="4"/>
      <c r="Y84" s="4"/>
      <c r="Z84" s="4"/>
      <c r="AA84" s="4"/>
      <c r="AC84" s="4"/>
      <c r="AD84" s="4"/>
      <c r="AF84" s="4"/>
      <c r="AG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</sheetData>
  <mergeCells count="469">
    <mergeCell ref="AG67:AJ67"/>
    <mergeCell ref="D67:L67"/>
    <mergeCell ref="M67:P67"/>
    <mergeCell ref="Q67:T67"/>
    <mergeCell ref="U67:X67"/>
    <mergeCell ref="Y67:AB67"/>
    <mergeCell ref="AC67:AF67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25:AJ25"/>
    <mergeCell ref="D26:L26"/>
    <mergeCell ref="M26:P26"/>
    <mergeCell ref="Q26:T26"/>
    <mergeCell ref="U26:X26"/>
    <mergeCell ref="Y26:AB26"/>
    <mergeCell ref="AC26:AF26"/>
    <mergeCell ref="AG26:AJ26"/>
    <mergeCell ref="D25:L25"/>
    <mergeCell ref="M25:P25"/>
    <mergeCell ref="Q25:T25"/>
    <mergeCell ref="U25:X25"/>
    <mergeCell ref="Y25:AB25"/>
    <mergeCell ref="AC25:AF25"/>
    <mergeCell ref="AG23:AJ23"/>
    <mergeCell ref="D24:L24"/>
    <mergeCell ref="M24:P24"/>
    <mergeCell ref="Q24:T24"/>
    <mergeCell ref="U24:X24"/>
    <mergeCell ref="Y24:AB24"/>
    <mergeCell ref="AC24:AF24"/>
    <mergeCell ref="AG24:AJ24"/>
    <mergeCell ref="D23:L23"/>
    <mergeCell ref="M23:P23"/>
    <mergeCell ref="Q23:T23"/>
    <mergeCell ref="U23:X23"/>
    <mergeCell ref="Y23:AB23"/>
    <mergeCell ref="AC23:AF23"/>
    <mergeCell ref="D22:L22"/>
    <mergeCell ref="M22:P22"/>
    <mergeCell ref="Q22:T22"/>
    <mergeCell ref="U22:X22"/>
    <mergeCell ref="Y22:AB22"/>
    <mergeCell ref="AC22:AF22"/>
    <mergeCell ref="AG22:AJ22"/>
    <mergeCell ref="D21:L21"/>
    <mergeCell ref="M21:P21"/>
    <mergeCell ref="Q21:T21"/>
    <mergeCell ref="U21:X21"/>
    <mergeCell ref="Y21:AB21"/>
    <mergeCell ref="AC21:AF21"/>
    <mergeCell ref="D20:L20"/>
    <mergeCell ref="M20:P20"/>
    <mergeCell ref="Q20:T20"/>
    <mergeCell ref="U20:X20"/>
    <mergeCell ref="Y20:AB20"/>
    <mergeCell ref="AC20:AF20"/>
    <mergeCell ref="AG20:AJ20"/>
    <mergeCell ref="D19:L19"/>
    <mergeCell ref="M19:P19"/>
    <mergeCell ref="Q19:T19"/>
    <mergeCell ref="U19:X19"/>
    <mergeCell ref="Y19:AB19"/>
    <mergeCell ref="AC19:AF19"/>
    <mergeCell ref="D18:L18"/>
    <mergeCell ref="M18:P18"/>
    <mergeCell ref="Q18:T18"/>
    <mergeCell ref="U18:X18"/>
    <mergeCell ref="Y18:AB18"/>
    <mergeCell ref="AC18:AF18"/>
    <mergeCell ref="AG18:AJ18"/>
    <mergeCell ref="D17:L17"/>
    <mergeCell ref="M17:P17"/>
    <mergeCell ref="Q17:T17"/>
    <mergeCell ref="U17:X17"/>
    <mergeCell ref="Y17:AB17"/>
    <mergeCell ref="AC17:AF17"/>
    <mergeCell ref="D16:L16"/>
    <mergeCell ref="M16:P16"/>
    <mergeCell ref="Q16:T16"/>
    <mergeCell ref="U16:X16"/>
    <mergeCell ref="Y16:AB16"/>
    <mergeCell ref="AC16:AF16"/>
    <mergeCell ref="AG16:AJ16"/>
    <mergeCell ref="D15:L15"/>
    <mergeCell ref="M15:P15"/>
    <mergeCell ref="Q15:T15"/>
    <mergeCell ref="U15:X15"/>
    <mergeCell ref="Y15:AB15"/>
    <mergeCell ref="AC15:AF15"/>
    <mergeCell ref="D14:L14"/>
    <mergeCell ref="M14:P14"/>
    <mergeCell ref="Q14:T14"/>
    <mergeCell ref="U14:X14"/>
    <mergeCell ref="Y14:AB14"/>
    <mergeCell ref="AC14:AF14"/>
    <mergeCell ref="AG14:AJ14"/>
    <mergeCell ref="D13:L13"/>
    <mergeCell ref="M13:P13"/>
    <mergeCell ref="Q13:T13"/>
    <mergeCell ref="U13:X13"/>
    <mergeCell ref="Y13:AB13"/>
    <mergeCell ref="AC13:AF13"/>
    <mergeCell ref="D12:L12"/>
    <mergeCell ref="M12:P12"/>
    <mergeCell ref="Q12:T12"/>
    <mergeCell ref="U12:X12"/>
    <mergeCell ref="Y12:AB12"/>
    <mergeCell ref="AC12:AF12"/>
    <mergeCell ref="AG12:AJ12"/>
    <mergeCell ref="Q10:T10"/>
    <mergeCell ref="U10:X10"/>
    <mergeCell ref="Y10:AB10"/>
    <mergeCell ref="AC10:AF10"/>
    <mergeCell ref="AG10:AJ10"/>
    <mergeCell ref="D11:L11"/>
    <mergeCell ref="M11:P11"/>
    <mergeCell ref="Q11:T11"/>
    <mergeCell ref="U11:X11"/>
    <mergeCell ref="Y11:AB11"/>
    <mergeCell ref="AC8:AF8"/>
    <mergeCell ref="AC7:AF7"/>
    <mergeCell ref="Q7:T7"/>
    <mergeCell ref="Q9:T9"/>
    <mergeCell ref="U68:X68"/>
    <mergeCell ref="AG68:AJ68"/>
    <mergeCell ref="U7:X7"/>
    <mergeCell ref="AG9:AJ9"/>
    <mergeCell ref="Y8:AB8"/>
    <mergeCell ref="AG8:AJ8"/>
    <mergeCell ref="U9:X9"/>
    <mergeCell ref="Y68:AB68"/>
    <mergeCell ref="AC68:AF68"/>
    <mergeCell ref="AC11:AF11"/>
    <mergeCell ref="U8:X8"/>
    <mergeCell ref="Y9:AB9"/>
    <mergeCell ref="AC9:AF9"/>
    <mergeCell ref="Q8:T8"/>
    <mergeCell ref="AG11:AJ11"/>
    <mergeCell ref="AG13:AJ13"/>
    <mergeCell ref="AG15:AJ15"/>
    <mergeCell ref="AG17:AJ17"/>
    <mergeCell ref="AG19:AJ19"/>
    <mergeCell ref="AG21:AJ21"/>
    <mergeCell ref="C3:C6"/>
    <mergeCell ref="M3:P6"/>
    <mergeCell ref="Y4:AB6"/>
    <mergeCell ref="D3:L6"/>
    <mergeCell ref="AC4:AF6"/>
    <mergeCell ref="U4:X6"/>
    <mergeCell ref="B1:AG1"/>
    <mergeCell ref="M7:P7"/>
    <mergeCell ref="B3:B6"/>
    <mergeCell ref="D7:L7"/>
    <mergeCell ref="Y7:AB7"/>
    <mergeCell ref="D8:L8"/>
    <mergeCell ref="Q3:AF3"/>
    <mergeCell ref="AG7:AJ7"/>
    <mergeCell ref="Q4:T6"/>
    <mergeCell ref="D9:L9"/>
    <mergeCell ref="D79:K79"/>
    <mergeCell ref="D80:K80"/>
    <mergeCell ref="D82:K82"/>
    <mergeCell ref="D83:K83"/>
    <mergeCell ref="D81:K81"/>
    <mergeCell ref="AG3:AJ6"/>
    <mergeCell ref="M8:P8"/>
    <mergeCell ref="M9:P9"/>
    <mergeCell ref="D78:K78"/>
    <mergeCell ref="L75:T75"/>
    <mergeCell ref="D75:K75"/>
    <mergeCell ref="D76:K76"/>
    <mergeCell ref="M73:T73"/>
    <mergeCell ref="D77:K77"/>
    <mergeCell ref="D10:L10"/>
    <mergeCell ref="M10:P10"/>
    <mergeCell ref="L72:T72"/>
    <mergeCell ref="L74:T74"/>
    <mergeCell ref="L76:T76"/>
    <mergeCell ref="E68:K68"/>
    <mergeCell ref="Q68:T68"/>
    <mergeCell ref="M68:P68"/>
    <mergeCell ref="D72:K72"/>
    <mergeCell ref="D73:K73"/>
    <mergeCell ref="D74:K74"/>
    <mergeCell ref="L77:T77"/>
    <mergeCell ref="L83:T83"/>
    <mergeCell ref="L78:T78"/>
    <mergeCell ref="L79:T79"/>
    <mergeCell ref="L80:T80"/>
    <mergeCell ref="L81:T81"/>
    <mergeCell ref="L82:T82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6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X55"/>
  <sheetViews>
    <sheetView showZeros="0" workbookViewId="0">
      <pane ySplit="9" topLeftCell="A10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5.0999999999999996" customHeight="1"/>
    <row r="2" spans="2:50" ht="13.8">
      <c r="B2" s="487" t="s">
        <v>60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8" t="s">
        <v>31</v>
      </c>
      <c r="AH2" s="488"/>
      <c r="AI2" s="488"/>
      <c r="AJ2" s="488"/>
      <c r="AK2" s="260"/>
      <c r="AL2" s="259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2:50">
      <c r="B3" s="22"/>
      <c r="C3" s="42"/>
      <c r="D3" s="42"/>
      <c r="E3" s="42"/>
      <c r="F3" s="42"/>
      <c r="G3" s="42"/>
      <c r="H3" s="42"/>
      <c r="I3" s="42"/>
      <c r="J3" s="42"/>
      <c r="K3" s="23"/>
      <c r="L3" s="87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15"/>
      <c r="Z3" s="25"/>
      <c r="AA3" s="25"/>
      <c r="AB3" s="16"/>
      <c r="AC3" s="25"/>
      <c r="AD3" s="25"/>
      <c r="AF3" s="25"/>
      <c r="AG3" s="25"/>
      <c r="AK3" s="257"/>
      <c r="AL3" s="259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 s="1" customFormat="1" ht="11.25" customHeight="1">
      <c r="B4" s="107"/>
      <c r="C4" s="66"/>
      <c r="D4" s="427" t="s">
        <v>88</v>
      </c>
      <c r="E4" s="427"/>
      <c r="F4" s="427"/>
      <c r="G4" s="427"/>
      <c r="H4" s="427"/>
      <c r="I4" s="427"/>
      <c r="J4" s="427"/>
      <c r="K4" s="427"/>
      <c r="L4" s="427"/>
      <c r="M4" s="376" t="s">
        <v>65</v>
      </c>
      <c r="N4" s="376"/>
      <c r="O4" s="376"/>
      <c r="P4" s="376"/>
      <c r="Q4" s="376" t="s">
        <v>11</v>
      </c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 t="s">
        <v>64</v>
      </c>
      <c r="AH4" s="376"/>
      <c r="AI4" s="376"/>
      <c r="AJ4" s="389"/>
      <c r="AK4" s="219"/>
      <c r="AL4" s="259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s="1" customFormat="1" ht="10.199999999999999">
      <c r="B5" s="37"/>
      <c r="C5" s="67" t="s">
        <v>12</v>
      </c>
      <c r="D5" s="428"/>
      <c r="E5" s="428"/>
      <c r="F5" s="428"/>
      <c r="G5" s="428"/>
      <c r="H5" s="428"/>
      <c r="I5" s="428"/>
      <c r="J5" s="428"/>
      <c r="K5" s="428"/>
      <c r="L5" s="428"/>
      <c r="M5" s="376"/>
      <c r="N5" s="376"/>
      <c r="O5" s="376"/>
      <c r="P5" s="376"/>
      <c r="Q5" s="376" t="s">
        <v>85</v>
      </c>
      <c r="R5" s="376"/>
      <c r="S5" s="376"/>
      <c r="T5" s="376"/>
      <c r="U5" s="347" t="s">
        <v>67</v>
      </c>
      <c r="V5" s="347"/>
      <c r="W5" s="347"/>
      <c r="X5" s="347"/>
      <c r="Y5" s="366" t="s">
        <v>72</v>
      </c>
      <c r="Z5" s="366"/>
      <c r="AA5" s="366"/>
      <c r="AB5" s="366"/>
      <c r="AC5" s="366" t="s">
        <v>15</v>
      </c>
      <c r="AD5" s="366"/>
      <c r="AE5" s="366"/>
      <c r="AF5" s="366"/>
      <c r="AG5" s="376"/>
      <c r="AH5" s="376"/>
      <c r="AI5" s="376"/>
      <c r="AJ5" s="389"/>
      <c r="AK5" s="219"/>
      <c r="AL5" s="259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 s="1" customFormat="1" ht="10.199999999999999">
      <c r="B6" s="38" t="s">
        <v>13</v>
      </c>
      <c r="C6" s="67" t="s">
        <v>14</v>
      </c>
      <c r="D6" s="428"/>
      <c r="E6" s="428"/>
      <c r="F6" s="428"/>
      <c r="G6" s="428"/>
      <c r="H6" s="428"/>
      <c r="I6" s="428"/>
      <c r="J6" s="428"/>
      <c r="K6" s="428"/>
      <c r="L6" s="428"/>
      <c r="M6" s="376"/>
      <c r="N6" s="376"/>
      <c r="O6" s="376"/>
      <c r="P6" s="376"/>
      <c r="Q6" s="376"/>
      <c r="R6" s="376"/>
      <c r="S6" s="376"/>
      <c r="T6" s="376"/>
      <c r="U6" s="348"/>
      <c r="V6" s="348"/>
      <c r="W6" s="348"/>
      <c r="X6" s="348"/>
      <c r="Y6" s="367"/>
      <c r="Z6" s="367"/>
      <c r="AA6" s="367"/>
      <c r="AB6" s="367"/>
      <c r="AC6" s="367"/>
      <c r="AD6" s="367"/>
      <c r="AE6" s="367"/>
      <c r="AF6" s="367"/>
      <c r="AG6" s="376"/>
      <c r="AH6" s="376"/>
      <c r="AI6" s="376"/>
      <c r="AJ6" s="389"/>
      <c r="AK6" s="219"/>
      <c r="AL6" s="259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 s="1" customFormat="1" ht="10.199999999999999">
      <c r="B7" s="37"/>
      <c r="C7" s="67" t="s">
        <v>16</v>
      </c>
      <c r="D7" s="428"/>
      <c r="E7" s="428"/>
      <c r="F7" s="428"/>
      <c r="G7" s="428"/>
      <c r="H7" s="428"/>
      <c r="I7" s="428"/>
      <c r="J7" s="428"/>
      <c r="K7" s="428"/>
      <c r="L7" s="428"/>
      <c r="M7" s="376"/>
      <c r="N7" s="376"/>
      <c r="O7" s="376"/>
      <c r="P7" s="376"/>
      <c r="Q7" s="376"/>
      <c r="R7" s="376"/>
      <c r="S7" s="376"/>
      <c r="T7" s="376"/>
      <c r="U7" s="348"/>
      <c r="V7" s="348"/>
      <c r="W7" s="348"/>
      <c r="X7" s="348"/>
      <c r="Y7" s="367"/>
      <c r="Z7" s="367"/>
      <c r="AA7" s="367"/>
      <c r="AB7" s="367"/>
      <c r="AC7" s="367"/>
      <c r="AD7" s="367"/>
      <c r="AE7" s="367"/>
      <c r="AF7" s="367"/>
      <c r="AG7" s="376"/>
      <c r="AH7" s="376"/>
      <c r="AI7" s="376"/>
      <c r="AJ7" s="389"/>
      <c r="AK7" s="219"/>
      <c r="AL7" s="259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 s="1" customFormat="1" ht="10.199999999999999">
      <c r="B8" s="37"/>
      <c r="C8" s="67"/>
      <c r="D8" s="429"/>
      <c r="E8" s="429"/>
      <c r="F8" s="429"/>
      <c r="G8" s="429"/>
      <c r="H8" s="429"/>
      <c r="I8" s="429"/>
      <c r="J8" s="429"/>
      <c r="K8" s="429"/>
      <c r="L8" s="429"/>
      <c r="M8" s="376"/>
      <c r="N8" s="376"/>
      <c r="O8" s="376"/>
      <c r="P8" s="376"/>
      <c r="Q8" s="376"/>
      <c r="R8" s="376"/>
      <c r="S8" s="376"/>
      <c r="T8" s="376"/>
      <c r="U8" s="349"/>
      <c r="V8" s="349"/>
      <c r="W8" s="349"/>
      <c r="X8" s="349"/>
      <c r="Y8" s="368"/>
      <c r="Z8" s="368"/>
      <c r="AA8" s="368"/>
      <c r="AB8" s="368"/>
      <c r="AC8" s="368"/>
      <c r="AD8" s="368"/>
      <c r="AE8" s="368"/>
      <c r="AF8" s="368"/>
      <c r="AG8" s="376"/>
      <c r="AH8" s="376"/>
      <c r="AI8" s="376"/>
      <c r="AJ8" s="389"/>
      <c r="AK8" s="219"/>
      <c r="AL8" s="259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 ht="13.8" thickBot="1">
      <c r="B9" s="110">
        <v>1</v>
      </c>
      <c r="C9" s="254">
        <v>2</v>
      </c>
      <c r="D9" s="494">
        <v>3</v>
      </c>
      <c r="E9" s="494"/>
      <c r="F9" s="494"/>
      <c r="G9" s="494"/>
      <c r="H9" s="494"/>
      <c r="I9" s="494"/>
      <c r="J9" s="494"/>
      <c r="K9" s="494"/>
      <c r="L9" s="494"/>
      <c r="M9" s="346" t="s">
        <v>17</v>
      </c>
      <c r="N9" s="346"/>
      <c r="O9" s="346"/>
      <c r="P9" s="346"/>
      <c r="Q9" s="346" t="s">
        <v>18</v>
      </c>
      <c r="R9" s="346"/>
      <c r="S9" s="346"/>
      <c r="T9" s="346"/>
      <c r="U9" s="346" t="s">
        <v>19</v>
      </c>
      <c r="V9" s="346"/>
      <c r="W9" s="346"/>
      <c r="X9" s="346"/>
      <c r="Y9" s="404" t="s">
        <v>20</v>
      </c>
      <c r="Z9" s="404"/>
      <c r="AA9" s="404"/>
      <c r="AB9" s="404"/>
      <c r="AC9" s="346" t="s">
        <v>21</v>
      </c>
      <c r="AD9" s="346"/>
      <c r="AE9" s="346"/>
      <c r="AF9" s="346"/>
      <c r="AG9" s="346" t="s">
        <v>22</v>
      </c>
      <c r="AH9" s="346"/>
      <c r="AI9" s="346"/>
      <c r="AJ9" s="381"/>
      <c r="AK9" s="218"/>
      <c r="AL9" s="259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 ht="21">
      <c r="B10" s="111" t="s">
        <v>32</v>
      </c>
      <c r="C10" s="90" t="s">
        <v>33</v>
      </c>
      <c r="D10" s="605" t="s">
        <v>24</v>
      </c>
      <c r="E10" s="606"/>
      <c r="F10" s="606"/>
      <c r="G10" s="606"/>
      <c r="H10" s="606"/>
      <c r="I10" s="606"/>
      <c r="J10" s="606"/>
      <c r="K10" s="606"/>
      <c r="L10" s="607"/>
      <c r="M10" s="568">
        <v>0</v>
      </c>
      <c r="N10" s="568"/>
      <c r="O10" s="568"/>
      <c r="P10" s="568"/>
      <c r="Q10" s="568">
        <v>-5595757.54</v>
      </c>
      <c r="R10" s="568"/>
      <c r="S10" s="568"/>
      <c r="T10" s="568"/>
      <c r="U10" s="568">
        <v>0</v>
      </c>
      <c r="V10" s="568"/>
      <c r="W10" s="568"/>
      <c r="X10" s="568"/>
      <c r="Y10" s="568">
        <v>0</v>
      </c>
      <c r="Z10" s="568"/>
      <c r="AA10" s="568"/>
      <c r="AB10" s="568"/>
      <c r="AC10" s="568">
        <v>-5595757.54</v>
      </c>
      <c r="AD10" s="568"/>
      <c r="AE10" s="568"/>
      <c r="AF10" s="568"/>
      <c r="AG10" s="568">
        <v>0</v>
      </c>
      <c r="AH10" s="568"/>
      <c r="AI10" s="568"/>
      <c r="AJ10" s="629"/>
      <c r="AK10" s="76"/>
      <c r="AL10" s="259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>
      <c r="B11" s="112" t="s">
        <v>34</v>
      </c>
      <c r="C11" s="91"/>
      <c r="D11" s="354"/>
      <c r="E11" s="355"/>
      <c r="F11" s="355"/>
      <c r="G11" s="355"/>
      <c r="H11" s="355"/>
      <c r="I11" s="355"/>
      <c r="J11" s="355"/>
      <c r="K11" s="355"/>
      <c r="L11" s="356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408"/>
      <c r="AK11" s="76"/>
      <c r="AL11" s="259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 ht="21">
      <c r="B12" s="112" t="s">
        <v>35</v>
      </c>
      <c r="C12" s="95" t="s">
        <v>36</v>
      </c>
      <c r="D12" s="626" t="s">
        <v>24</v>
      </c>
      <c r="E12" s="627"/>
      <c r="F12" s="627"/>
      <c r="G12" s="627"/>
      <c r="H12" s="627"/>
      <c r="I12" s="627"/>
      <c r="J12" s="627"/>
      <c r="K12" s="627"/>
      <c r="L12" s="628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402"/>
      <c r="AK12" s="76"/>
      <c r="AL12" s="259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>
      <c r="B13" s="112" t="s">
        <v>37</v>
      </c>
      <c r="C13" s="93"/>
      <c r="D13" s="354"/>
      <c r="E13" s="355"/>
      <c r="F13" s="355"/>
      <c r="G13" s="355"/>
      <c r="H13" s="355"/>
      <c r="I13" s="355"/>
      <c r="J13" s="355"/>
      <c r="K13" s="355"/>
      <c r="L13" s="356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403"/>
      <c r="AK13" s="76"/>
      <c r="AL13" s="259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hidden="1">
      <c r="B14" s="235"/>
      <c r="C14" s="245"/>
      <c r="D14" s="620"/>
      <c r="E14" s="621"/>
      <c r="F14" s="621"/>
      <c r="G14" s="621"/>
      <c r="H14" s="621"/>
      <c r="I14" s="621"/>
      <c r="J14" s="621"/>
      <c r="K14" s="621"/>
      <c r="L14" s="622"/>
      <c r="M14" s="552"/>
      <c r="N14" s="553"/>
      <c r="O14" s="553"/>
      <c r="P14" s="554"/>
      <c r="Q14" s="552"/>
      <c r="R14" s="553"/>
      <c r="S14" s="553"/>
      <c r="T14" s="554"/>
      <c r="U14" s="552"/>
      <c r="V14" s="553"/>
      <c r="W14" s="553"/>
      <c r="X14" s="554"/>
      <c r="Y14" s="552"/>
      <c r="Z14" s="553"/>
      <c r="AA14" s="553"/>
      <c r="AB14" s="554"/>
      <c r="AC14" s="552"/>
      <c r="AD14" s="553"/>
      <c r="AE14" s="553"/>
      <c r="AF14" s="554"/>
      <c r="AG14" s="552"/>
      <c r="AH14" s="553"/>
      <c r="AI14" s="553"/>
      <c r="AJ14" s="555"/>
      <c r="AK14" s="237"/>
      <c r="AL14" s="238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</row>
    <row r="15" spans="2:50" hidden="1">
      <c r="B15" s="240"/>
      <c r="C15" s="246"/>
      <c r="D15" s="632"/>
      <c r="E15" s="633"/>
      <c r="F15" s="633"/>
      <c r="G15" s="633"/>
      <c r="H15" s="633"/>
      <c r="I15" s="633"/>
      <c r="J15" s="633"/>
      <c r="K15" s="633"/>
      <c r="L15" s="634"/>
      <c r="M15" s="556"/>
      <c r="N15" s="557"/>
      <c r="O15" s="557"/>
      <c r="P15" s="558"/>
      <c r="Q15" s="556"/>
      <c r="R15" s="557"/>
      <c r="S15" s="557"/>
      <c r="T15" s="558"/>
      <c r="U15" s="556"/>
      <c r="V15" s="557"/>
      <c r="W15" s="557"/>
      <c r="X15" s="558"/>
      <c r="Y15" s="556"/>
      <c r="Z15" s="557"/>
      <c r="AA15" s="557"/>
      <c r="AB15" s="558"/>
      <c r="AC15" s="556"/>
      <c r="AD15" s="557"/>
      <c r="AE15" s="557"/>
      <c r="AF15" s="558"/>
      <c r="AG15" s="556"/>
      <c r="AH15" s="557"/>
      <c r="AI15" s="557"/>
      <c r="AJ15" s="572"/>
      <c r="AK15" s="237"/>
      <c r="AL15" s="238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</row>
    <row r="16" spans="2:50" s="68" customFormat="1">
      <c r="B16" s="242"/>
      <c r="C16" s="120" t="s">
        <v>36</v>
      </c>
      <c r="D16" s="623"/>
      <c r="E16" s="624"/>
      <c r="F16" s="624"/>
      <c r="G16" s="624"/>
      <c r="H16" s="624"/>
      <c r="I16" s="624"/>
      <c r="J16" s="624"/>
      <c r="K16" s="624"/>
      <c r="L16" s="625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67">
        <f>Q16+U16+Y16</f>
        <v>0</v>
      </c>
      <c r="AD16" s="567"/>
      <c r="AE16" s="567"/>
      <c r="AF16" s="567"/>
      <c r="AG16" s="567"/>
      <c r="AH16" s="567"/>
      <c r="AI16" s="567"/>
      <c r="AJ16" s="576"/>
      <c r="AK16" s="121"/>
      <c r="AL16" s="243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</row>
    <row r="17" spans="2:50" hidden="1">
      <c r="B17" s="113"/>
      <c r="C17" s="96"/>
      <c r="D17" s="97"/>
      <c r="E17" s="373"/>
      <c r="F17" s="374"/>
      <c r="G17" s="374"/>
      <c r="H17" s="374"/>
      <c r="I17" s="374"/>
      <c r="J17" s="374"/>
      <c r="K17" s="375"/>
      <c r="L17" s="256"/>
      <c r="M17" s="342"/>
      <c r="N17" s="343"/>
      <c r="O17" s="343"/>
      <c r="P17" s="344"/>
      <c r="Q17" s="342"/>
      <c r="R17" s="343"/>
      <c r="S17" s="343"/>
      <c r="T17" s="344"/>
      <c r="U17" s="342"/>
      <c r="V17" s="343"/>
      <c r="W17" s="343"/>
      <c r="X17" s="344"/>
      <c r="Y17" s="342"/>
      <c r="Z17" s="343"/>
      <c r="AA17" s="343"/>
      <c r="AB17" s="344"/>
      <c r="AC17" s="342"/>
      <c r="AD17" s="343"/>
      <c r="AE17" s="343"/>
      <c r="AF17" s="344"/>
      <c r="AG17" s="342"/>
      <c r="AH17" s="343"/>
      <c r="AI17" s="343"/>
      <c r="AJ17" s="489"/>
      <c r="AK17" s="76"/>
      <c r="AL17" s="2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>
      <c r="B18" s="112" t="s">
        <v>38</v>
      </c>
      <c r="C18" s="91" t="s">
        <v>39</v>
      </c>
      <c r="D18" s="626" t="s">
        <v>24</v>
      </c>
      <c r="E18" s="627"/>
      <c r="F18" s="627"/>
      <c r="G18" s="627"/>
      <c r="H18" s="627"/>
      <c r="I18" s="627"/>
      <c r="J18" s="627"/>
      <c r="K18" s="627"/>
      <c r="L18" s="6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490"/>
      <c r="AK18" s="76"/>
      <c r="AL18" s="259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>
      <c r="B19" s="112" t="s">
        <v>37</v>
      </c>
      <c r="C19" s="93"/>
      <c r="D19" s="354"/>
      <c r="E19" s="355"/>
      <c r="F19" s="355"/>
      <c r="G19" s="355"/>
      <c r="H19" s="355"/>
      <c r="I19" s="355"/>
      <c r="J19" s="355"/>
      <c r="K19" s="355"/>
      <c r="L19" s="356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403"/>
      <c r="AK19" s="76"/>
      <c r="AL19" s="259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2:50" hidden="1">
      <c r="B20" s="235"/>
      <c r="C20" s="245"/>
      <c r="D20" s="620"/>
      <c r="E20" s="621"/>
      <c r="F20" s="621"/>
      <c r="G20" s="621"/>
      <c r="H20" s="621"/>
      <c r="I20" s="621"/>
      <c r="J20" s="621"/>
      <c r="K20" s="621"/>
      <c r="L20" s="622"/>
      <c r="M20" s="552"/>
      <c r="N20" s="553"/>
      <c r="O20" s="553"/>
      <c r="P20" s="554"/>
      <c r="Q20" s="552"/>
      <c r="R20" s="553"/>
      <c r="S20" s="553"/>
      <c r="T20" s="554"/>
      <c r="U20" s="552"/>
      <c r="V20" s="553"/>
      <c r="W20" s="553"/>
      <c r="X20" s="554"/>
      <c r="Y20" s="552"/>
      <c r="Z20" s="553"/>
      <c r="AA20" s="553"/>
      <c r="AB20" s="554"/>
      <c r="AC20" s="552"/>
      <c r="AD20" s="553"/>
      <c r="AE20" s="553"/>
      <c r="AF20" s="554"/>
      <c r="AG20" s="552"/>
      <c r="AH20" s="553"/>
      <c r="AI20" s="553"/>
      <c r="AJ20" s="555"/>
      <c r="AK20" s="237"/>
      <c r="AL20" s="238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</row>
    <row r="21" spans="2:50" hidden="1">
      <c r="B21" s="240"/>
      <c r="C21" s="246"/>
      <c r="D21" s="632"/>
      <c r="E21" s="633"/>
      <c r="F21" s="633"/>
      <c r="G21" s="633"/>
      <c r="H21" s="633"/>
      <c r="I21" s="633"/>
      <c r="J21" s="633"/>
      <c r="K21" s="633"/>
      <c r="L21" s="634"/>
      <c r="M21" s="556"/>
      <c r="N21" s="557"/>
      <c r="O21" s="557"/>
      <c r="P21" s="558"/>
      <c r="Q21" s="556"/>
      <c r="R21" s="557"/>
      <c r="S21" s="557"/>
      <c r="T21" s="558"/>
      <c r="U21" s="556"/>
      <c r="V21" s="557"/>
      <c r="W21" s="557"/>
      <c r="X21" s="558"/>
      <c r="Y21" s="556"/>
      <c r="Z21" s="557"/>
      <c r="AA21" s="557"/>
      <c r="AB21" s="558"/>
      <c r="AC21" s="556"/>
      <c r="AD21" s="557"/>
      <c r="AE21" s="557"/>
      <c r="AF21" s="558"/>
      <c r="AG21" s="556"/>
      <c r="AH21" s="557"/>
      <c r="AI21" s="557"/>
      <c r="AJ21" s="572"/>
      <c r="AK21" s="237"/>
      <c r="AL21" s="238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</row>
    <row r="22" spans="2:50" s="68" customFormat="1">
      <c r="B22" s="242"/>
      <c r="C22" s="120" t="s">
        <v>39</v>
      </c>
      <c r="D22" s="623"/>
      <c r="E22" s="624"/>
      <c r="F22" s="624"/>
      <c r="G22" s="624"/>
      <c r="H22" s="624"/>
      <c r="I22" s="624"/>
      <c r="J22" s="624"/>
      <c r="K22" s="624"/>
      <c r="L22" s="625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67">
        <f>Q22+U22+Y22</f>
        <v>0</v>
      </c>
      <c r="AD22" s="567"/>
      <c r="AE22" s="567"/>
      <c r="AF22" s="567"/>
      <c r="AG22" s="567"/>
      <c r="AH22" s="567"/>
      <c r="AI22" s="567"/>
      <c r="AJ22" s="576"/>
      <c r="AK22" s="121"/>
      <c r="AL22" s="243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</row>
    <row r="23" spans="2:50" hidden="1">
      <c r="B23" s="113"/>
      <c r="C23" s="99"/>
      <c r="D23" s="97"/>
      <c r="E23" s="373"/>
      <c r="F23" s="374"/>
      <c r="G23" s="374"/>
      <c r="H23" s="374"/>
      <c r="I23" s="374"/>
      <c r="J23" s="374"/>
      <c r="K23" s="375"/>
      <c r="L23" s="256"/>
      <c r="M23" s="370"/>
      <c r="N23" s="371"/>
      <c r="O23" s="371"/>
      <c r="P23" s="372"/>
      <c r="Q23" s="370"/>
      <c r="R23" s="371"/>
      <c r="S23" s="371"/>
      <c r="T23" s="372"/>
      <c r="U23" s="370"/>
      <c r="V23" s="371"/>
      <c r="W23" s="371"/>
      <c r="X23" s="372"/>
      <c r="Y23" s="370"/>
      <c r="Z23" s="371"/>
      <c r="AA23" s="371"/>
      <c r="AB23" s="372"/>
      <c r="AC23" s="370"/>
      <c r="AD23" s="371"/>
      <c r="AE23" s="371"/>
      <c r="AF23" s="372"/>
      <c r="AG23" s="370"/>
      <c r="AH23" s="371"/>
      <c r="AI23" s="371"/>
      <c r="AJ23" s="520"/>
      <c r="AK23" s="76"/>
      <c r="AL23" s="216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2:50">
      <c r="B24" s="112" t="s">
        <v>40</v>
      </c>
      <c r="C24" s="91" t="s">
        <v>41</v>
      </c>
      <c r="D24" s="626" t="s">
        <v>24</v>
      </c>
      <c r="E24" s="627"/>
      <c r="F24" s="627"/>
      <c r="G24" s="627"/>
      <c r="H24" s="627"/>
      <c r="I24" s="627"/>
      <c r="J24" s="627"/>
      <c r="K24" s="627"/>
      <c r="L24" s="628"/>
      <c r="M24" s="630"/>
      <c r="N24" s="630"/>
      <c r="O24" s="630"/>
      <c r="P24" s="630"/>
      <c r="Q24" s="563" t="s">
        <v>24</v>
      </c>
      <c r="R24" s="563"/>
      <c r="S24" s="563"/>
      <c r="T24" s="563"/>
      <c r="U24" s="328">
        <v>0</v>
      </c>
      <c r="V24" s="328"/>
      <c r="W24" s="328"/>
      <c r="X24" s="328"/>
      <c r="Y24" s="328">
        <v>0</v>
      </c>
      <c r="Z24" s="328"/>
      <c r="AA24" s="328"/>
      <c r="AB24" s="328"/>
      <c r="AC24" s="328">
        <v>0</v>
      </c>
      <c r="AD24" s="328"/>
      <c r="AE24" s="328"/>
      <c r="AF24" s="328"/>
      <c r="AG24" s="328">
        <v>0</v>
      </c>
      <c r="AH24" s="328"/>
      <c r="AI24" s="328"/>
      <c r="AJ24" s="490"/>
      <c r="AK24" s="76"/>
      <c r="AL24" s="259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2:50">
      <c r="B25" s="112" t="s">
        <v>93</v>
      </c>
      <c r="C25" s="91" t="s">
        <v>42</v>
      </c>
      <c r="D25" s="626" t="s">
        <v>92</v>
      </c>
      <c r="E25" s="627"/>
      <c r="F25" s="627"/>
      <c r="G25" s="627"/>
      <c r="H25" s="627"/>
      <c r="I25" s="627"/>
      <c r="J25" s="627"/>
      <c r="K25" s="627"/>
      <c r="L25" s="628"/>
      <c r="M25" s="328"/>
      <c r="N25" s="328"/>
      <c r="O25" s="328"/>
      <c r="P25" s="328"/>
      <c r="Q25" s="563" t="s">
        <v>92</v>
      </c>
      <c r="R25" s="563"/>
      <c r="S25" s="563"/>
      <c r="T25" s="563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563" t="s">
        <v>92</v>
      </c>
      <c r="AH25" s="563"/>
      <c r="AI25" s="563"/>
      <c r="AJ25" s="564"/>
      <c r="AK25" s="76"/>
      <c r="AL25" s="259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hidden="1">
      <c r="B26" s="235"/>
      <c r="C26" s="236"/>
      <c r="D26" s="620"/>
      <c r="E26" s="621"/>
      <c r="F26" s="621"/>
      <c r="G26" s="621"/>
      <c r="H26" s="621"/>
      <c r="I26" s="621"/>
      <c r="J26" s="621"/>
      <c r="K26" s="621"/>
      <c r="L26" s="622"/>
      <c r="M26" s="552"/>
      <c r="N26" s="553"/>
      <c r="O26" s="553"/>
      <c r="P26" s="554"/>
      <c r="Q26" s="569" t="s">
        <v>24</v>
      </c>
      <c r="R26" s="570"/>
      <c r="S26" s="570"/>
      <c r="T26" s="571"/>
      <c r="U26" s="552"/>
      <c r="V26" s="553"/>
      <c r="W26" s="553"/>
      <c r="X26" s="554"/>
      <c r="Y26" s="552"/>
      <c r="Z26" s="553"/>
      <c r="AA26" s="553"/>
      <c r="AB26" s="554"/>
      <c r="AC26" s="552"/>
      <c r="AD26" s="553"/>
      <c r="AE26" s="553"/>
      <c r="AF26" s="554"/>
      <c r="AG26" s="565" t="s">
        <v>24</v>
      </c>
      <c r="AH26" s="565"/>
      <c r="AI26" s="565"/>
      <c r="AJ26" s="566"/>
      <c r="AK26" s="237"/>
      <c r="AL26" s="238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</row>
    <row r="27" spans="2:50" hidden="1">
      <c r="B27" s="240"/>
      <c r="C27" s="241"/>
      <c r="D27" s="632"/>
      <c r="E27" s="633"/>
      <c r="F27" s="633"/>
      <c r="G27" s="633"/>
      <c r="H27" s="633"/>
      <c r="I27" s="633"/>
      <c r="J27" s="633"/>
      <c r="K27" s="633"/>
      <c r="L27" s="634"/>
      <c r="M27" s="556"/>
      <c r="N27" s="557"/>
      <c r="O27" s="557"/>
      <c r="P27" s="558"/>
      <c r="Q27" s="569" t="s">
        <v>24</v>
      </c>
      <c r="R27" s="570"/>
      <c r="S27" s="570"/>
      <c r="T27" s="571"/>
      <c r="U27" s="556"/>
      <c r="V27" s="557"/>
      <c r="W27" s="557"/>
      <c r="X27" s="558"/>
      <c r="Y27" s="556"/>
      <c r="Z27" s="557"/>
      <c r="AA27" s="557"/>
      <c r="AB27" s="558"/>
      <c r="AC27" s="556"/>
      <c r="AD27" s="557"/>
      <c r="AE27" s="557"/>
      <c r="AF27" s="558"/>
      <c r="AG27" s="565" t="s">
        <v>24</v>
      </c>
      <c r="AH27" s="565"/>
      <c r="AI27" s="565"/>
      <c r="AJ27" s="566"/>
      <c r="AK27" s="237"/>
      <c r="AL27" s="238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</row>
    <row r="28" spans="2:50" s="68" customFormat="1">
      <c r="B28" s="242"/>
      <c r="C28" s="120" t="s">
        <v>42</v>
      </c>
      <c r="D28" s="623"/>
      <c r="E28" s="624"/>
      <c r="F28" s="624"/>
      <c r="G28" s="624"/>
      <c r="H28" s="624"/>
      <c r="I28" s="624"/>
      <c r="J28" s="624"/>
      <c r="K28" s="624"/>
      <c r="L28" s="625"/>
      <c r="M28" s="559"/>
      <c r="N28" s="559"/>
      <c r="O28" s="559"/>
      <c r="P28" s="559"/>
      <c r="Q28" s="338" t="s">
        <v>24</v>
      </c>
      <c r="R28" s="338"/>
      <c r="S28" s="338"/>
      <c r="T28" s="338"/>
      <c r="U28" s="547"/>
      <c r="V28" s="547"/>
      <c r="W28" s="547"/>
      <c r="X28" s="547"/>
      <c r="Y28" s="547"/>
      <c r="Z28" s="547"/>
      <c r="AA28" s="547"/>
      <c r="AB28" s="547"/>
      <c r="AC28" s="567">
        <f>U28+Y28</f>
        <v>0</v>
      </c>
      <c r="AD28" s="567"/>
      <c r="AE28" s="567"/>
      <c r="AF28" s="567"/>
      <c r="AG28" s="338" t="s">
        <v>24</v>
      </c>
      <c r="AH28" s="338"/>
      <c r="AI28" s="338"/>
      <c r="AJ28" s="392"/>
      <c r="AK28" s="121"/>
      <c r="AL28" s="243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</row>
    <row r="29" spans="2:50">
      <c r="B29" s="112" t="s">
        <v>91</v>
      </c>
      <c r="C29" s="91" t="s">
        <v>43</v>
      </c>
      <c r="D29" s="626" t="s">
        <v>92</v>
      </c>
      <c r="E29" s="627"/>
      <c r="F29" s="627"/>
      <c r="G29" s="627"/>
      <c r="H29" s="627"/>
      <c r="I29" s="627"/>
      <c r="J29" s="627"/>
      <c r="K29" s="627"/>
      <c r="L29" s="628"/>
      <c r="M29" s="328"/>
      <c r="N29" s="328"/>
      <c r="O29" s="328"/>
      <c r="P29" s="328"/>
      <c r="Q29" s="563" t="s">
        <v>92</v>
      </c>
      <c r="R29" s="563"/>
      <c r="S29" s="563"/>
      <c r="T29" s="563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563" t="s">
        <v>92</v>
      </c>
      <c r="AH29" s="563"/>
      <c r="AI29" s="563"/>
      <c r="AJ29" s="564"/>
      <c r="AK29" s="76"/>
      <c r="AL29" s="259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hidden="1">
      <c r="B30" s="235"/>
      <c r="C30" s="236"/>
      <c r="D30" s="620"/>
      <c r="E30" s="621"/>
      <c r="F30" s="621"/>
      <c r="G30" s="621"/>
      <c r="H30" s="621"/>
      <c r="I30" s="621"/>
      <c r="J30" s="621"/>
      <c r="K30" s="621"/>
      <c r="L30" s="622"/>
      <c r="M30" s="552"/>
      <c r="N30" s="553"/>
      <c r="O30" s="553"/>
      <c r="P30" s="554"/>
      <c r="Q30" s="569" t="s">
        <v>24</v>
      </c>
      <c r="R30" s="570"/>
      <c r="S30" s="570"/>
      <c r="T30" s="571"/>
      <c r="U30" s="552"/>
      <c r="V30" s="553"/>
      <c r="W30" s="553"/>
      <c r="X30" s="554"/>
      <c r="Y30" s="552"/>
      <c r="Z30" s="553"/>
      <c r="AA30" s="553"/>
      <c r="AB30" s="554"/>
      <c r="AC30" s="552"/>
      <c r="AD30" s="553"/>
      <c r="AE30" s="553"/>
      <c r="AF30" s="554"/>
      <c r="AG30" s="565" t="s">
        <v>92</v>
      </c>
      <c r="AH30" s="565"/>
      <c r="AI30" s="565"/>
      <c r="AJ30" s="566"/>
      <c r="AK30" s="237"/>
      <c r="AL30" s="238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</row>
    <row r="31" spans="2:50" hidden="1">
      <c r="B31" s="240"/>
      <c r="C31" s="241"/>
      <c r="D31" s="632"/>
      <c r="E31" s="633"/>
      <c r="F31" s="633"/>
      <c r="G31" s="633"/>
      <c r="H31" s="633"/>
      <c r="I31" s="633"/>
      <c r="J31" s="633"/>
      <c r="K31" s="633"/>
      <c r="L31" s="634"/>
      <c r="M31" s="556"/>
      <c r="N31" s="557"/>
      <c r="O31" s="557"/>
      <c r="P31" s="558"/>
      <c r="Q31" s="569" t="s">
        <v>24</v>
      </c>
      <c r="R31" s="570"/>
      <c r="S31" s="570"/>
      <c r="T31" s="571"/>
      <c r="U31" s="556"/>
      <c r="V31" s="557"/>
      <c r="W31" s="557"/>
      <c r="X31" s="558"/>
      <c r="Y31" s="556"/>
      <c r="Z31" s="557"/>
      <c r="AA31" s="557"/>
      <c r="AB31" s="558"/>
      <c r="AC31" s="556"/>
      <c r="AD31" s="557"/>
      <c r="AE31" s="557"/>
      <c r="AF31" s="558"/>
      <c r="AG31" s="565" t="s">
        <v>92</v>
      </c>
      <c r="AH31" s="565"/>
      <c r="AI31" s="565"/>
      <c r="AJ31" s="566"/>
      <c r="AK31" s="237"/>
      <c r="AL31" s="238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</row>
    <row r="32" spans="2:50">
      <c r="B32" s="242"/>
      <c r="C32" s="120" t="s">
        <v>43</v>
      </c>
      <c r="D32" s="623"/>
      <c r="E32" s="624"/>
      <c r="F32" s="624"/>
      <c r="G32" s="624"/>
      <c r="H32" s="624"/>
      <c r="I32" s="624"/>
      <c r="J32" s="624"/>
      <c r="K32" s="624"/>
      <c r="L32" s="625"/>
      <c r="M32" s="341"/>
      <c r="N32" s="341"/>
      <c r="O32" s="341"/>
      <c r="P32" s="341"/>
      <c r="Q32" s="338" t="s">
        <v>24</v>
      </c>
      <c r="R32" s="338"/>
      <c r="S32" s="338"/>
      <c r="T32" s="338"/>
      <c r="U32" s="577"/>
      <c r="V32" s="577"/>
      <c r="W32" s="577"/>
      <c r="X32" s="577"/>
      <c r="Y32" s="577"/>
      <c r="Z32" s="577"/>
      <c r="AA32" s="577"/>
      <c r="AB32" s="577"/>
      <c r="AC32" s="391">
        <f>U32+Y32</f>
        <v>0</v>
      </c>
      <c r="AD32" s="391"/>
      <c r="AE32" s="391"/>
      <c r="AF32" s="391"/>
      <c r="AG32" s="338" t="s">
        <v>24</v>
      </c>
      <c r="AH32" s="338"/>
      <c r="AI32" s="338"/>
      <c r="AJ32" s="392"/>
      <c r="AK32" s="121"/>
      <c r="AL32" s="243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</row>
    <row r="33" spans="2:50" ht="21">
      <c r="B33" s="112" t="s">
        <v>44</v>
      </c>
      <c r="C33" s="91" t="s">
        <v>45</v>
      </c>
      <c r="D33" s="626" t="s">
        <v>24</v>
      </c>
      <c r="E33" s="627"/>
      <c r="F33" s="627"/>
      <c r="G33" s="627"/>
      <c r="H33" s="627"/>
      <c r="I33" s="627"/>
      <c r="J33" s="627"/>
      <c r="K33" s="627"/>
      <c r="L33" s="628"/>
      <c r="M33" s="563" t="s">
        <v>24</v>
      </c>
      <c r="N33" s="563"/>
      <c r="O33" s="563"/>
      <c r="P33" s="563"/>
      <c r="Q33" s="616">
        <f>Q34</f>
        <v>-5595757.54</v>
      </c>
      <c r="R33" s="617"/>
      <c r="S33" s="617"/>
      <c r="T33" s="618"/>
      <c r="U33" s="616">
        <f>U34+U37</f>
        <v>0</v>
      </c>
      <c r="V33" s="617"/>
      <c r="W33" s="617"/>
      <c r="X33" s="618"/>
      <c r="Y33" s="616">
        <f>Y37</f>
        <v>0</v>
      </c>
      <c r="Z33" s="617"/>
      <c r="AA33" s="617"/>
      <c r="AB33" s="618"/>
      <c r="AC33" s="616">
        <f>AC34+AC37</f>
        <v>-5595757.54</v>
      </c>
      <c r="AD33" s="617"/>
      <c r="AE33" s="617"/>
      <c r="AF33" s="618"/>
      <c r="AG33" s="563" t="s">
        <v>24</v>
      </c>
      <c r="AH33" s="563"/>
      <c r="AI33" s="563"/>
      <c r="AJ33" s="564"/>
      <c r="AK33" s="76"/>
      <c r="AL33" s="259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ht="41.4">
      <c r="B34" s="112" t="s">
        <v>869</v>
      </c>
      <c r="C34" s="91" t="s">
        <v>47</v>
      </c>
      <c r="D34" s="626" t="s">
        <v>24</v>
      </c>
      <c r="E34" s="627"/>
      <c r="F34" s="627"/>
      <c r="G34" s="627"/>
      <c r="H34" s="627"/>
      <c r="I34" s="627"/>
      <c r="J34" s="627"/>
      <c r="K34" s="627"/>
      <c r="L34" s="628"/>
      <c r="M34" s="563" t="s">
        <v>24</v>
      </c>
      <c r="N34" s="563"/>
      <c r="O34" s="563"/>
      <c r="P34" s="563"/>
      <c r="Q34" s="328">
        <f>SUM(Q35:Q36)</f>
        <v>-5595757.54</v>
      </c>
      <c r="R34" s="328"/>
      <c r="S34" s="328"/>
      <c r="T34" s="328"/>
      <c r="U34" s="328">
        <f>SUM(U35:U36)</f>
        <v>0</v>
      </c>
      <c r="V34" s="328"/>
      <c r="W34" s="328"/>
      <c r="X34" s="328"/>
      <c r="Y34" s="563" t="s">
        <v>24</v>
      </c>
      <c r="Z34" s="563"/>
      <c r="AA34" s="563"/>
      <c r="AB34" s="563"/>
      <c r="AC34" s="328">
        <f>SUM(AC35:AC36)</f>
        <v>-5595757.54</v>
      </c>
      <c r="AD34" s="328"/>
      <c r="AE34" s="328"/>
      <c r="AF34" s="328"/>
      <c r="AG34" s="563" t="s">
        <v>24</v>
      </c>
      <c r="AH34" s="563"/>
      <c r="AI34" s="563"/>
      <c r="AJ34" s="564"/>
      <c r="AK34" s="259"/>
      <c r="AL34" s="259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2:50" ht="21">
      <c r="B35" s="112" t="s">
        <v>48</v>
      </c>
      <c r="C35" s="95" t="s">
        <v>49</v>
      </c>
      <c r="D35" s="354" t="s">
        <v>24</v>
      </c>
      <c r="E35" s="355"/>
      <c r="F35" s="355"/>
      <c r="G35" s="355"/>
      <c r="H35" s="355"/>
      <c r="I35" s="355"/>
      <c r="J35" s="355"/>
      <c r="K35" s="355"/>
      <c r="L35" s="356"/>
      <c r="M35" s="365" t="s">
        <v>24</v>
      </c>
      <c r="N35" s="365"/>
      <c r="O35" s="365"/>
      <c r="P35" s="365"/>
      <c r="Q35" s="551">
        <v>-17799816.289999999</v>
      </c>
      <c r="R35" s="551"/>
      <c r="S35" s="551"/>
      <c r="T35" s="551"/>
      <c r="U35" s="551">
        <v>0</v>
      </c>
      <c r="V35" s="551"/>
      <c r="W35" s="551"/>
      <c r="X35" s="551"/>
      <c r="Y35" s="365" t="s">
        <v>24</v>
      </c>
      <c r="Z35" s="365"/>
      <c r="AA35" s="365"/>
      <c r="AB35" s="365"/>
      <c r="AC35" s="560">
        <f>Q35+U35</f>
        <v>-17799816.289999999</v>
      </c>
      <c r="AD35" s="561"/>
      <c r="AE35" s="561"/>
      <c r="AF35" s="562"/>
      <c r="AG35" s="365" t="s">
        <v>24</v>
      </c>
      <c r="AH35" s="365"/>
      <c r="AI35" s="365"/>
      <c r="AJ35" s="397"/>
      <c r="AK35" s="209"/>
      <c r="AL35" s="204"/>
      <c r="AM35" s="204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11"/>
    </row>
    <row r="36" spans="2:50" ht="21">
      <c r="B36" s="112" t="s">
        <v>50</v>
      </c>
      <c r="C36" s="91" t="s">
        <v>51</v>
      </c>
      <c r="D36" s="354" t="s">
        <v>24</v>
      </c>
      <c r="E36" s="355"/>
      <c r="F36" s="355"/>
      <c r="G36" s="355"/>
      <c r="H36" s="355"/>
      <c r="I36" s="355"/>
      <c r="J36" s="355"/>
      <c r="K36" s="355"/>
      <c r="L36" s="356"/>
      <c r="M36" s="330" t="s">
        <v>24</v>
      </c>
      <c r="N36" s="330"/>
      <c r="O36" s="330"/>
      <c r="P36" s="330"/>
      <c r="Q36" s="551">
        <v>12204058.75</v>
      </c>
      <c r="R36" s="551"/>
      <c r="S36" s="551"/>
      <c r="T36" s="551"/>
      <c r="U36" s="551">
        <v>0</v>
      </c>
      <c r="V36" s="551"/>
      <c r="W36" s="551"/>
      <c r="X36" s="551"/>
      <c r="Y36" s="330" t="s">
        <v>24</v>
      </c>
      <c r="Z36" s="330"/>
      <c r="AA36" s="330"/>
      <c r="AB36" s="330"/>
      <c r="AC36" s="384">
        <f>Q36+U36</f>
        <v>12204058.75</v>
      </c>
      <c r="AD36" s="384"/>
      <c r="AE36" s="384"/>
      <c r="AF36" s="384"/>
      <c r="AG36" s="330" t="s">
        <v>24</v>
      </c>
      <c r="AH36" s="330"/>
      <c r="AI36" s="330"/>
      <c r="AJ36" s="380"/>
      <c r="AK36" s="209"/>
      <c r="AL36" s="204"/>
      <c r="AM36" s="204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11"/>
    </row>
    <row r="37" spans="2:50" ht="21">
      <c r="B37" s="112" t="s">
        <v>52</v>
      </c>
      <c r="C37" s="91" t="s">
        <v>53</v>
      </c>
      <c r="D37" s="626" t="s">
        <v>24</v>
      </c>
      <c r="E37" s="627"/>
      <c r="F37" s="627"/>
      <c r="G37" s="627"/>
      <c r="H37" s="627"/>
      <c r="I37" s="627"/>
      <c r="J37" s="627"/>
      <c r="K37" s="627"/>
      <c r="L37" s="628"/>
      <c r="M37" s="563" t="s">
        <v>24</v>
      </c>
      <c r="N37" s="563"/>
      <c r="O37" s="563"/>
      <c r="P37" s="563"/>
      <c r="Q37" s="563" t="s">
        <v>24</v>
      </c>
      <c r="R37" s="563"/>
      <c r="S37" s="563"/>
      <c r="T37" s="563"/>
      <c r="U37" s="328">
        <f>SUM(U39:U40)</f>
        <v>0</v>
      </c>
      <c r="V37" s="328"/>
      <c r="W37" s="328"/>
      <c r="X37" s="328"/>
      <c r="Y37" s="328">
        <f>SUM(Y39:Y40)</f>
        <v>0</v>
      </c>
      <c r="Z37" s="328"/>
      <c r="AA37" s="328"/>
      <c r="AB37" s="328"/>
      <c r="AC37" s="328">
        <f>SUM(AC39:AC40)</f>
        <v>0</v>
      </c>
      <c r="AD37" s="328"/>
      <c r="AE37" s="328"/>
      <c r="AF37" s="328"/>
      <c r="AG37" s="654" t="s">
        <v>24</v>
      </c>
      <c r="AH37" s="655"/>
      <c r="AI37" s="655"/>
      <c r="AJ37" s="656"/>
      <c r="AK37" s="257"/>
      <c r="AL37" s="204"/>
      <c r="AM37" s="206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11"/>
    </row>
    <row r="38" spans="2:50" ht="12.75" hidden="1" customHeight="1">
      <c r="B38" s="112" t="s">
        <v>37</v>
      </c>
      <c r="C38" s="91"/>
      <c r="D38" s="354"/>
      <c r="E38" s="355"/>
      <c r="F38" s="355"/>
      <c r="G38" s="355"/>
      <c r="H38" s="355"/>
      <c r="I38" s="355"/>
      <c r="J38" s="355"/>
      <c r="K38" s="356"/>
      <c r="L38" s="255"/>
      <c r="M38" s="325"/>
      <c r="N38" s="326"/>
      <c r="O38" s="326"/>
      <c r="P38" s="327"/>
      <c r="Q38" s="325"/>
      <c r="R38" s="326"/>
      <c r="S38" s="326"/>
      <c r="T38" s="327"/>
      <c r="U38" s="342"/>
      <c r="V38" s="343"/>
      <c r="W38" s="343"/>
      <c r="X38" s="344"/>
      <c r="Y38" s="385"/>
      <c r="Z38" s="386"/>
      <c r="AA38" s="386"/>
      <c r="AB38" s="387"/>
      <c r="AC38" s="385"/>
      <c r="AD38" s="386"/>
      <c r="AE38" s="386"/>
      <c r="AF38" s="387"/>
      <c r="AG38" s="325"/>
      <c r="AH38" s="326"/>
      <c r="AI38" s="326"/>
      <c r="AJ38" s="388"/>
      <c r="AK38" s="257"/>
      <c r="AL38" s="20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>
      <c r="B39" s="112" t="s">
        <v>89</v>
      </c>
      <c r="C39" s="95" t="s">
        <v>54</v>
      </c>
      <c r="D39" s="354" t="s">
        <v>24</v>
      </c>
      <c r="E39" s="355"/>
      <c r="F39" s="355"/>
      <c r="G39" s="355"/>
      <c r="H39" s="355"/>
      <c r="I39" s="355"/>
      <c r="J39" s="355"/>
      <c r="K39" s="355"/>
      <c r="L39" s="356"/>
      <c r="M39" s="330" t="s">
        <v>24</v>
      </c>
      <c r="N39" s="330"/>
      <c r="O39" s="330"/>
      <c r="P39" s="330"/>
      <c r="Q39" s="330" t="s">
        <v>24</v>
      </c>
      <c r="R39" s="330"/>
      <c r="S39" s="330"/>
      <c r="T39" s="330"/>
      <c r="U39" s="551"/>
      <c r="V39" s="551"/>
      <c r="W39" s="551"/>
      <c r="X39" s="551"/>
      <c r="Y39" s="551"/>
      <c r="Z39" s="551"/>
      <c r="AA39" s="551"/>
      <c r="AB39" s="551"/>
      <c r="AC39" s="384">
        <f>U39+Y39</f>
        <v>0</v>
      </c>
      <c r="AD39" s="384"/>
      <c r="AE39" s="384"/>
      <c r="AF39" s="384"/>
      <c r="AG39" s="325" t="s">
        <v>24</v>
      </c>
      <c r="AH39" s="326"/>
      <c r="AI39" s="326"/>
      <c r="AJ39" s="388"/>
      <c r="AK39" s="257"/>
      <c r="AL39" s="20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ht="13.8" thickBot="1">
      <c r="B40" s="112" t="s">
        <v>90</v>
      </c>
      <c r="C40" s="94" t="s">
        <v>55</v>
      </c>
      <c r="D40" s="491" t="s">
        <v>24</v>
      </c>
      <c r="E40" s="492"/>
      <c r="F40" s="492"/>
      <c r="G40" s="492"/>
      <c r="H40" s="492"/>
      <c r="I40" s="492"/>
      <c r="J40" s="492"/>
      <c r="K40" s="492"/>
      <c r="L40" s="493"/>
      <c r="M40" s="332" t="s">
        <v>24</v>
      </c>
      <c r="N40" s="332"/>
      <c r="O40" s="332"/>
      <c r="P40" s="332"/>
      <c r="Q40" s="332" t="s">
        <v>24</v>
      </c>
      <c r="R40" s="332"/>
      <c r="S40" s="332"/>
      <c r="T40" s="332"/>
      <c r="U40" s="619"/>
      <c r="V40" s="619"/>
      <c r="W40" s="619"/>
      <c r="X40" s="619"/>
      <c r="Y40" s="619"/>
      <c r="Z40" s="619"/>
      <c r="AA40" s="619"/>
      <c r="AB40" s="619"/>
      <c r="AC40" s="394">
        <f>U40+Y40</f>
        <v>0</v>
      </c>
      <c r="AD40" s="394"/>
      <c r="AE40" s="394"/>
      <c r="AF40" s="394"/>
      <c r="AG40" s="613" t="s">
        <v>24</v>
      </c>
      <c r="AH40" s="614"/>
      <c r="AI40" s="614"/>
      <c r="AJ40" s="615"/>
      <c r="AK40" s="257"/>
      <c r="AL40" s="20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>
      <c r="B41" s="45"/>
      <c r="C41" s="263"/>
      <c r="D41" s="263"/>
      <c r="E41" s="263"/>
      <c r="F41" s="263"/>
      <c r="G41" s="263"/>
      <c r="H41" s="263"/>
      <c r="I41" s="263"/>
      <c r="J41" s="263"/>
      <c r="K41" s="258"/>
      <c r="L41" s="258"/>
      <c r="M41" s="258"/>
      <c r="N41" s="258"/>
      <c r="O41" s="258"/>
      <c r="P41" s="261"/>
      <c r="Q41" s="258"/>
      <c r="R41" s="258"/>
      <c r="S41" s="261"/>
      <c r="T41" s="258"/>
      <c r="U41" s="258"/>
      <c r="V41" s="261"/>
      <c r="W41" s="258"/>
      <c r="X41" s="258"/>
      <c r="Y41" s="47"/>
      <c r="Z41" s="258"/>
      <c r="AA41" s="258"/>
      <c r="AB41" s="261"/>
      <c r="AC41" s="258"/>
      <c r="AD41" s="258"/>
      <c r="AF41" s="258"/>
      <c r="AG41" s="258"/>
      <c r="AK41" s="257"/>
      <c r="AL41" s="20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hidden="1"/>
    <row r="43" spans="2:50" ht="48" hidden="1" customHeight="1" thickTop="1" thickBot="1">
      <c r="D43" s="542"/>
      <c r="E43" s="543"/>
      <c r="F43" s="543"/>
      <c r="G43" s="543"/>
      <c r="H43" s="543"/>
      <c r="I43" s="543"/>
      <c r="J43" s="543"/>
      <c r="K43" s="543"/>
      <c r="L43" s="636" t="s">
        <v>109</v>
      </c>
      <c r="M43" s="636"/>
      <c r="N43" s="636"/>
      <c r="O43" s="636"/>
      <c r="P43" s="636"/>
      <c r="Q43" s="636"/>
      <c r="R43" s="636"/>
      <c r="S43" s="636"/>
      <c r="T43" s="637"/>
    </row>
    <row r="44" spans="2:50" ht="3.75" hidden="1" customHeight="1" thickTop="1" thickBot="1">
      <c r="D44" s="544"/>
      <c r="E44" s="544"/>
      <c r="F44" s="544"/>
      <c r="G44" s="544"/>
      <c r="H44" s="544"/>
      <c r="I44" s="544"/>
      <c r="J44" s="544"/>
      <c r="K44" s="544"/>
      <c r="L44" s="262"/>
      <c r="M44" s="516"/>
      <c r="N44" s="516"/>
      <c r="O44" s="516"/>
      <c r="P44" s="516"/>
      <c r="Q44" s="516"/>
      <c r="R44" s="516"/>
      <c r="S44" s="516"/>
      <c r="T44" s="516"/>
    </row>
    <row r="45" spans="2:50" ht="13.8" hidden="1" thickTop="1">
      <c r="D45" s="319" t="s">
        <v>96</v>
      </c>
      <c r="E45" s="320"/>
      <c r="F45" s="320"/>
      <c r="G45" s="320"/>
      <c r="H45" s="320"/>
      <c r="I45" s="320"/>
      <c r="J45" s="320"/>
      <c r="K45" s="320"/>
      <c r="L45" s="315"/>
      <c r="M45" s="315"/>
      <c r="N45" s="315"/>
      <c r="O45" s="315"/>
      <c r="P45" s="315"/>
      <c r="Q45" s="315"/>
      <c r="R45" s="315"/>
      <c r="S45" s="315"/>
      <c r="T45" s="316"/>
    </row>
    <row r="46" spans="2:50" hidden="1">
      <c r="D46" s="306" t="s">
        <v>97</v>
      </c>
      <c r="E46" s="307"/>
      <c r="F46" s="307"/>
      <c r="G46" s="307"/>
      <c r="H46" s="307"/>
      <c r="I46" s="307"/>
      <c r="J46" s="307"/>
      <c r="K46" s="307"/>
      <c r="L46" s="301"/>
      <c r="M46" s="301"/>
      <c r="N46" s="301"/>
      <c r="O46" s="301"/>
      <c r="P46" s="301"/>
      <c r="Q46" s="301"/>
      <c r="R46" s="301"/>
      <c r="S46" s="301"/>
      <c r="T46" s="302"/>
    </row>
    <row r="47" spans="2:50" hidden="1">
      <c r="D47" s="306" t="s">
        <v>98</v>
      </c>
      <c r="E47" s="307"/>
      <c r="F47" s="307"/>
      <c r="G47" s="307"/>
      <c r="H47" s="307"/>
      <c r="I47" s="307"/>
      <c r="J47" s="307"/>
      <c r="K47" s="307"/>
      <c r="L47" s="299"/>
      <c r="M47" s="299"/>
      <c r="N47" s="299"/>
      <c r="O47" s="299"/>
      <c r="P47" s="299"/>
      <c r="Q47" s="299"/>
      <c r="R47" s="299"/>
      <c r="S47" s="299"/>
      <c r="T47" s="300"/>
    </row>
    <row r="48" spans="2:50" hidden="1">
      <c r="D48" s="306" t="s">
        <v>99</v>
      </c>
      <c r="E48" s="307"/>
      <c r="F48" s="307"/>
      <c r="G48" s="307"/>
      <c r="H48" s="307"/>
      <c r="I48" s="307"/>
      <c r="J48" s="307"/>
      <c r="K48" s="307"/>
      <c r="L48" s="299"/>
      <c r="M48" s="299"/>
      <c r="N48" s="299"/>
      <c r="O48" s="299"/>
      <c r="P48" s="299"/>
      <c r="Q48" s="299"/>
      <c r="R48" s="299"/>
      <c r="S48" s="299"/>
      <c r="T48" s="300"/>
    </row>
    <row r="49" spans="4:20" s="4" customFormat="1" hidden="1">
      <c r="D49" s="306" t="s">
        <v>100</v>
      </c>
      <c r="E49" s="307"/>
      <c r="F49" s="307"/>
      <c r="G49" s="307"/>
      <c r="H49" s="307"/>
      <c r="I49" s="307"/>
      <c r="J49" s="307"/>
      <c r="K49" s="307"/>
      <c r="L49" s="299"/>
      <c r="M49" s="299"/>
      <c r="N49" s="299"/>
      <c r="O49" s="299"/>
      <c r="P49" s="299"/>
      <c r="Q49" s="299"/>
      <c r="R49" s="299"/>
      <c r="S49" s="299"/>
      <c r="T49" s="300"/>
    </row>
    <row r="50" spans="4:20" s="4" customFormat="1" hidden="1">
      <c r="D50" s="306" t="s">
        <v>101</v>
      </c>
      <c r="E50" s="307"/>
      <c r="F50" s="307"/>
      <c r="G50" s="307"/>
      <c r="H50" s="307"/>
      <c r="I50" s="307"/>
      <c r="J50" s="307"/>
      <c r="K50" s="307"/>
      <c r="L50" s="301"/>
      <c r="M50" s="301"/>
      <c r="N50" s="301"/>
      <c r="O50" s="301"/>
      <c r="P50" s="301"/>
      <c r="Q50" s="301"/>
      <c r="R50" s="301"/>
      <c r="S50" s="301"/>
      <c r="T50" s="302"/>
    </row>
    <row r="51" spans="4:20" s="4" customFormat="1" hidden="1">
      <c r="D51" s="306" t="s">
        <v>102</v>
      </c>
      <c r="E51" s="307"/>
      <c r="F51" s="307"/>
      <c r="G51" s="307"/>
      <c r="H51" s="307"/>
      <c r="I51" s="307"/>
      <c r="J51" s="307"/>
      <c r="K51" s="307"/>
      <c r="L51" s="301"/>
      <c r="M51" s="301"/>
      <c r="N51" s="301"/>
      <c r="O51" s="301"/>
      <c r="P51" s="301"/>
      <c r="Q51" s="301"/>
      <c r="R51" s="301"/>
      <c r="S51" s="301"/>
      <c r="T51" s="302"/>
    </row>
    <row r="52" spans="4:20" s="4" customFormat="1" hidden="1">
      <c r="D52" s="306" t="s">
        <v>103</v>
      </c>
      <c r="E52" s="307"/>
      <c r="F52" s="307"/>
      <c r="G52" s="307"/>
      <c r="H52" s="307"/>
      <c r="I52" s="307"/>
      <c r="J52" s="307"/>
      <c r="K52" s="307"/>
      <c r="L52" s="299"/>
      <c r="M52" s="299"/>
      <c r="N52" s="299"/>
      <c r="O52" s="299"/>
      <c r="P52" s="299"/>
      <c r="Q52" s="299"/>
      <c r="R52" s="299"/>
      <c r="S52" s="299"/>
      <c r="T52" s="300"/>
    </row>
    <row r="53" spans="4:20" s="4" customFormat="1" ht="13.8" hidden="1" thickBot="1">
      <c r="D53" s="308" t="s">
        <v>104</v>
      </c>
      <c r="E53" s="309"/>
      <c r="F53" s="309"/>
      <c r="G53" s="309"/>
      <c r="H53" s="309"/>
      <c r="I53" s="309"/>
      <c r="J53" s="309"/>
      <c r="K53" s="309"/>
      <c r="L53" s="303"/>
      <c r="M53" s="303"/>
      <c r="N53" s="303"/>
      <c r="O53" s="303"/>
      <c r="P53" s="303"/>
      <c r="Q53" s="303"/>
      <c r="R53" s="303"/>
      <c r="S53" s="303"/>
      <c r="T53" s="304"/>
    </row>
    <row r="54" spans="4:20" s="4" customFormat="1" ht="3.75" hidden="1" customHeight="1" thickTop="1">
      <c r="D54" s="305"/>
      <c r="E54" s="305"/>
      <c r="F54" s="305"/>
      <c r="G54" s="305"/>
      <c r="H54" s="305"/>
      <c r="I54" s="305"/>
      <c r="J54" s="305"/>
      <c r="K54" s="305"/>
      <c r="L54" s="541"/>
      <c r="M54" s="541"/>
      <c r="N54" s="541"/>
      <c r="O54" s="541"/>
      <c r="P54" s="541"/>
      <c r="Q54" s="541"/>
      <c r="R54" s="541"/>
      <c r="S54" s="541"/>
      <c r="T54" s="541"/>
    </row>
    <row r="55" spans="4:20" s="4" customFormat="1" hidden="1">
      <c r="D55" s="5"/>
      <c r="E55" s="5"/>
      <c r="F55" s="5"/>
      <c r="G55" s="5"/>
      <c r="H55" s="5"/>
      <c r="I55" s="5"/>
      <c r="J55" s="5"/>
      <c r="K55" s="5"/>
      <c r="L55" s="5"/>
      <c r="M55" s="7"/>
      <c r="N55" s="7"/>
      <c r="O55" s="7"/>
      <c r="P55" s="7"/>
      <c r="Q55" s="7"/>
      <c r="R55" s="7"/>
      <c r="S55" s="7"/>
      <c r="T55" s="7"/>
    </row>
  </sheetData>
  <mergeCells count="258">
    <mergeCell ref="D27:L27"/>
    <mergeCell ref="D28:L28"/>
    <mergeCell ref="D46:K46"/>
    <mergeCell ref="D16:L16"/>
    <mergeCell ref="D18:L18"/>
    <mergeCell ref="D19:L19"/>
    <mergeCell ref="D20:L20"/>
    <mergeCell ref="D31:L31"/>
    <mergeCell ref="D35:L35"/>
    <mergeCell ref="D21:L21"/>
    <mergeCell ref="D22:L22"/>
    <mergeCell ref="D45:K45"/>
    <mergeCell ref="D43:K43"/>
    <mergeCell ref="D44:K44"/>
    <mergeCell ref="L43:T43"/>
    <mergeCell ref="D37:L37"/>
    <mergeCell ref="D39:L39"/>
    <mergeCell ref="D40:L40"/>
    <mergeCell ref="D38:K38"/>
    <mergeCell ref="D36:L36"/>
    <mergeCell ref="D47:K47"/>
    <mergeCell ref="L46:T46"/>
    <mergeCell ref="D33:L33"/>
    <mergeCell ref="Q29:T29"/>
    <mergeCell ref="Q38:T38"/>
    <mergeCell ref="M37:P37"/>
    <mergeCell ref="Q28:T28"/>
    <mergeCell ref="M40:P40"/>
    <mergeCell ref="Q39:T39"/>
    <mergeCell ref="M39:P39"/>
    <mergeCell ref="M44:T44"/>
    <mergeCell ref="D34:L34"/>
    <mergeCell ref="AC24:AF24"/>
    <mergeCell ref="U21:X21"/>
    <mergeCell ref="D26:L26"/>
    <mergeCell ref="D24:L24"/>
    <mergeCell ref="D25:L25"/>
    <mergeCell ref="D30:L30"/>
    <mergeCell ref="M24:P24"/>
    <mergeCell ref="M36:P36"/>
    <mergeCell ref="Y20:AB20"/>
    <mergeCell ref="U24:X24"/>
    <mergeCell ref="Y22:AB22"/>
    <mergeCell ref="U23:X23"/>
    <mergeCell ref="D32:L32"/>
    <mergeCell ref="Q36:T36"/>
    <mergeCell ref="Q30:T30"/>
    <mergeCell ref="Q34:T34"/>
    <mergeCell ref="E23:K23"/>
    <mergeCell ref="D29:L29"/>
    <mergeCell ref="Q35:T35"/>
    <mergeCell ref="Q27:T27"/>
    <mergeCell ref="M26:P26"/>
    <mergeCell ref="M29:P29"/>
    <mergeCell ref="M30:P30"/>
    <mergeCell ref="Q24:T24"/>
    <mergeCell ref="Y37:AB37"/>
    <mergeCell ref="U27:X27"/>
    <mergeCell ref="Y31:AB31"/>
    <mergeCell ref="U31:X31"/>
    <mergeCell ref="AC27:AF27"/>
    <mergeCell ref="Y27:AB27"/>
    <mergeCell ref="Y32:AB32"/>
    <mergeCell ref="Y33:AB33"/>
    <mergeCell ref="Y36:AB36"/>
    <mergeCell ref="Y28:AB28"/>
    <mergeCell ref="U28:X28"/>
    <mergeCell ref="U37:X37"/>
    <mergeCell ref="U36:X36"/>
    <mergeCell ref="AC33:AF33"/>
    <mergeCell ref="Y34:AB34"/>
    <mergeCell ref="U34:X34"/>
    <mergeCell ref="AC40:AF40"/>
    <mergeCell ref="AG40:AJ40"/>
    <mergeCell ref="AG19:AJ19"/>
    <mergeCell ref="AG26:AJ26"/>
    <mergeCell ref="AG22:AJ22"/>
    <mergeCell ref="AG25:AJ25"/>
    <mergeCell ref="AG24:AJ24"/>
    <mergeCell ref="AC20:AF20"/>
    <mergeCell ref="AC26:AF26"/>
    <mergeCell ref="AC19:AF19"/>
    <mergeCell ref="AC21:AF21"/>
    <mergeCell ref="AG21:AJ21"/>
    <mergeCell ref="AG23:AJ23"/>
    <mergeCell ref="AC23:AF23"/>
    <mergeCell ref="AG36:AJ36"/>
    <mergeCell ref="AG35:AJ35"/>
    <mergeCell ref="AG34:AJ34"/>
    <mergeCell ref="AG33:AJ33"/>
    <mergeCell ref="AG39:AJ39"/>
    <mergeCell ref="AG37:AJ37"/>
    <mergeCell ref="AC37:AF37"/>
    <mergeCell ref="AC36:AF36"/>
    <mergeCell ref="AG32:AJ32"/>
    <mergeCell ref="AC32:AF32"/>
    <mergeCell ref="D54:K54"/>
    <mergeCell ref="D52:K52"/>
    <mergeCell ref="M38:P38"/>
    <mergeCell ref="D49:K49"/>
    <mergeCell ref="U40:X40"/>
    <mergeCell ref="Y40:AB40"/>
    <mergeCell ref="Y38:AB38"/>
    <mergeCell ref="Q40:T40"/>
    <mergeCell ref="Y39:AB39"/>
    <mergeCell ref="D48:K48"/>
    <mergeCell ref="L54:T54"/>
    <mergeCell ref="L49:T49"/>
    <mergeCell ref="L50:T50"/>
    <mergeCell ref="L51:T51"/>
    <mergeCell ref="L52:T52"/>
    <mergeCell ref="L53:T53"/>
    <mergeCell ref="D50:K50"/>
    <mergeCell ref="D51:K51"/>
    <mergeCell ref="D53:K53"/>
    <mergeCell ref="U38:X38"/>
    <mergeCell ref="U39:X39"/>
    <mergeCell ref="L48:T48"/>
    <mergeCell ref="L45:T45"/>
    <mergeCell ref="L47:T47"/>
    <mergeCell ref="AG38:AJ38"/>
    <mergeCell ref="AC38:AF38"/>
    <mergeCell ref="AC39:AF39"/>
    <mergeCell ref="Q33:T33"/>
    <mergeCell ref="Q32:T32"/>
    <mergeCell ref="M25:P25"/>
    <mergeCell ref="AC34:AF34"/>
    <mergeCell ref="AC35:AF35"/>
    <mergeCell ref="AC31:AF31"/>
    <mergeCell ref="M32:P32"/>
    <mergeCell ref="M35:P35"/>
    <mergeCell ref="AC30:AF30"/>
    <mergeCell ref="M33:P33"/>
    <mergeCell ref="M34:P34"/>
    <mergeCell ref="M31:P31"/>
    <mergeCell ref="Y26:AB26"/>
    <mergeCell ref="Q25:T25"/>
    <mergeCell ref="AG30:AJ30"/>
    <mergeCell ref="AC28:AF28"/>
    <mergeCell ref="AC29:AF29"/>
    <mergeCell ref="Y35:AB35"/>
    <mergeCell ref="U35:X35"/>
    <mergeCell ref="AG27:AJ27"/>
    <mergeCell ref="Q37:T37"/>
    <mergeCell ref="M23:P23"/>
    <mergeCell ref="M19:P19"/>
    <mergeCell ref="U19:X19"/>
    <mergeCell ref="Y29:AB29"/>
    <mergeCell ref="U33:X33"/>
    <mergeCell ref="U22:X22"/>
    <mergeCell ref="U29:X29"/>
    <mergeCell ref="U25:X25"/>
    <mergeCell ref="Y25:AB25"/>
    <mergeCell ref="U32:X32"/>
    <mergeCell ref="Q31:T31"/>
    <mergeCell ref="Q26:T26"/>
    <mergeCell ref="Y23:AB23"/>
    <mergeCell ref="Y21:AB21"/>
    <mergeCell ref="Y24:AB24"/>
    <mergeCell ref="U26:X26"/>
    <mergeCell ref="Q19:T19"/>
    <mergeCell ref="M22:P22"/>
    <mergeCell ref="M21:P21"/>
    <mergeCell ref="AG2:AJ2"/>
    <mergeCell ref="AC10:AF10"/>
    <mergeCell ref="AG9:AJ9"/>
    <mergeCell ref="AG4:AJ8"/>
    <mergeCell ref="Y5:AB8"/>
    <mergeCell ref="D11:L11"/>
    <mergeCell ref="Q5:T8"/>
    <mergeCell ref="AG11:AJ11"/>
    <mergeCell ref="AG10:AJ10"/>
    <mergeCell ref="M10:P10"/>
    <mergeCell ref="M4:P8"/>
    <mergeCell ref="Q4:AF4"/>
    <mergeCell ref="AC11:AF11"/>
    <mergeCell ref="AC9:AF9"/>
    <mergeCell ref="AC5:AF8"/>
    <mergeCell ref="U5:X8"/>
    <mergeCell ref="D9:L9"/>
    <mergeCell ref="D10:L10"/>
    <mergeCell ref="D4:L8"/>
    <mergeCell ref="Q9:T9"/>
    <mergeCell ref="Y9:AB9"/>
    <mergeCell ref="Q10:T10"/>
    <mergeCell ref="Y10:AB10"/>
    <mergeCell ref="Y11:AB11"/>
    <mergeCell ref="M9:P9"/>
    <mergeCell ref="B2:AF2"/>
    <mergeCell ref="M11:P11"/>
    <mergeCell ref="Q11:T11"/>
    <mergeCell ref="AC12:AF12"/>
    <mergeCell ref="D12:L12"/>
    <mergeCell ref="E17:K17"/>
    <mergeCell ref="Q16:T16"/>
    <mergeCell ref="Q17:T17"/>
    <mergeCell ref="M15:P15"/>
    <mergeCell ref="D14:L14"/>
    <mergeCell ref="U9:X9"/>
    <mergeCell ref="U12:X12"/>
    <mergeCell ref="M17:P17"/>
    <mergeCell ref="U10:X10"/>
    <mergeCell ref="Y12:AB12"/>
    <mergeCell ref="U11:X11"/>
    <mergeCell ref="Q13:T13"/>
    <mergeCell ref="Y14:AB14"/>
    <mergeCell ref="M13:P13"/>
    <mergeCell ref="Y13:AB13"/>
    <mergeCell ref="D13:L13"/>
    <mergeCell ref="D15:L15"/>
    <mergeCell ref="AG31:AJ31"/>
    <mergeCell ref="U30:X30"/>
    <mergeCell ref="Y30:AB30"/>
    <mergeCell ref="AG29:AJ29"/>
    <mergeCell ref="AC16:AF16"/>
    <mergeCell ref="AG28:AJ28"/>
    <mergeCell ref="M28:P28"/>
    <mergeCell ref="AC17:AF17"/>
    <mergeCell ref="Q15:T15"/>
    <mergeCell ref="AG17:AJ17"/>
    <mergeCell ref="AC22:AF22"/>
    <mergeCell ref="AC25:AF25"/>
    <mergeCell ref="AG16:AJ16"/>
    <mergeCell ref="AG15:AJ15"/>
    <mergeCell ref="Q18:T18"/>
    <mergeCell ref="M16:P16"/>
    <mergeCell ref="M18:P18"/>
    <mergeCell ref="AG18:AJ18"/>
    <mergeCell ref="AC18:AF18"/>
    <mergeCell ref="U17:X17"/>
    <mergeCell ref="U18:X18"/>
    <mergeCell ref="Y16:AB16"/>
    <mergeCell ref="U16:X16"/>
    <mergeCell ref="Y18:AB18"/>
    <mergeCell ref="AG12:AJ12"/>
    <mergeCell ref="Y19:AB19"/>
    <mergeCell ref="U15:X15"/>
    <mergeCell ref="AG13:AJ13"/>
    <mergeCell ref="Q12:T12"/>
    <mergeCell ref="M27:P27"/>
    <mergeCell ref="Q23:T23"/>
    <mergeCell ref="Q22:T22"/>
    <mergeCell ref="Q21:T21"/>
    <mergeCell ref="M20:P20"/>
    <mergeCell ref="Q20:T20"/>
    <mergeCell ref="U13:X13"/>
    <mergeCell ref="AC13:AF13"/>
    <mergeCell ref="U20:X20"/>
    <mergeCell ref="AG20:AJ20"/>
    <mergeCell ref="AC15:AF15"/>
    <mergeCell ref="AC14:AF14"/>
    <mergeCell ref="AG14:AJ14"/>
    <mergeCell ref="Q14:T14"/>
    <mergeCell ref="M14:P14"/>
    <mergeCell ref="Y17:AB17"/>
    <mergeCell ref="Y15:AB15"/>
    <mergeCell ref="U14:X14"/>
    <mergeCell ref="M12:P12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X411"/>
  <sheetViews>
    <sheetView showZeros="0" tabSelected="1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.8867187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76" t="s">
        <v>0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76" t="s">
        <v>78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76" t="s">
        <v>79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77" t="s">
        <v>80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8"/>
      <c r="AH6" s="464" t="s">
        <v>1</v>
      </c>
      <c r="AI6" s="465"/>
      <c r="AJ6" s="46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272"/>
      <c r="D7" s="272"/>
      <c r="E7" s="272"/>
      <c r="F7" s="272"/>
      <c r="G7" s="272"/>
      <c r="H7" s="272"/>
      <c r="I7" s="272"/>
      <c r="J7" s="272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4" t="s">
        <v>2</v>
      </c>
      <c r="AE7" s="444"/>
      <c r="AF7" s="444"/>
      <c r="AG7" s="445"/>
      <c r="AH7" s="467" t="s">
        <v>3</v>
      </c>
      <c r="AI7" s="468"/>
      <c r="AJ7" s="46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592" t="s">
        <v>110</v>
      </c>
      <c r="Q8" s="592"/>
      <c r="R8" s="592"/>
      <c r="S8" s="592"/>
      <c r="T8" s="592"/>
      <c r="U8" s="592"/>
      <c r="V8" s="592"/>
      <c r="W8" s="14"/>
      <c r="X8" s="14"/>
      <c r="Y8" s="15"/>
      <c r="Z8" s="14"/>
      <c r="AA8" s="14"/>
      <c r="AB8" s="16"/>
      <c r="AC8" s="14"/>
      <c r="AD8" s="17"/>
      <c r="AE8" s="448" t="s">
        <v>5</v>
      </c>
      <c r="AF8" s="448"/>
      <c r="AG8" s="449"/>
      <c r="AH8" s="598">
        <v>45383</v>
      </c>
      <c r="AI8" s="599"/>
      <c r="AJ8" s="600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283"/>
      <c r="Q9" s="283"/>
      <c r="R9" s="283"/>
      <c r="S9" s="283"/>
      <c r="T9" s="283"/>
      <c r="U9" s="283"/>
      <c r="V9" s="283"/>
      <c r="W9" s="14"/>
      <c r="X9" s="14"/>
      <c r="Y9" s="15"/>
      <c r="Z9" s="14"/>
      <c r="AA9" s="14"/>
      <c r="AB9" s="16"/>
      <c r="AC9" s="14"/>
      <c r="AD9" s="17"/>
      <c r="AE9" s="269"/>
      <c r="AF9" s="269"/>
      <c r="AG9" s="270"/>
      <c r="AH9" s="473" t="s">
        <v>117</v>
      </c>
      <c r="AI9" s="474"/>
      <c r="AJ9" s="475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6" t="s">
        <v>81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590" t="s">
        <v>111</v>
      </c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448" t="s">
        <v>6</v>
      </c>
      <c r="AF10" s="448"/>
      <c r="AG10" s="449"/>
      <c r="AH10" s="473"/>
      <c r="AI10" s="474"/>
      <c r="AJ10" s="475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6" t="s">
        <v>82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8" t="s">
        <v>83</v>
      </c>
      <c r="AF11" s="448"/>
      <c r="AG11" s="449"/>
      <c r="AH11" s="473" t="s">
        <v>112</v>
      </c>
      <c r="AI11" s="474"/>
      <c r="AJ11" s="475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9" t="s">
        <v>7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448" t="s">
        <v>94</v>
      </c>
      <c r="AF12" s="448"/>
      <c r="AG12" s="449"/>
      <c r="AH12" s="473" t="s">
        <v>116</v>
      </c>
      <c r="AI12" s="474"/>
      <c r="AJ12" s="475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9" t="s">
        <v>95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275"/>
      <c r="AE13" s="448"/>
      <c r="AF13" s="448"/>
      <c r="AG13" s="449"/>
      <c r="AH13" s="453"/>
      <c r="AI13" s="454"/>
      <c r="AJ13" s="455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9" t="s">
        <v>8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275"/>
      <c r="AE14" s="448" t="s">
        <v>9</v>
      </c>
      <c r="AF14" s="448"/>
      <c r="AG14" s="449"/>
      <c r="AH14" s="480" t="s">
        <v>10</v>
      </c>
      <c r="AI14" s="481"/>
      <c r="AJ14" s="48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21" t="s">
        <v>58</v>
      </c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2" t="s">
        <v>13</v>
      </c>
      <c r="C17" s="535" t="s">
        <v>108</v>
      </c>
      <c r="D17" s="535" t="s">
        <v>84</v>
      </c>
      <c r="E17" s="535"/>
      <c r="F17" s="535"/>
      <c r="G17" s="535"/>
      <c r="H17" s="535"/>
      <c r="I17" s="535"/>
      <c r="J17" s="535"/>
      <c r="K17" s="535"/>
      <c r="L17" s="535"/>
      <c r="M17" s="376" t="s">
        <v>65</v>
      </c>
      <c r="N17" s="376"/>
      <c r="O17" s="376"/>
      <c r="P17" s="376"/>
      <c r="Q17" s="479" t="s">
        <v>70</v>
      </c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376" t="s">
        <v>64</v>
      </c>
      <c r="AH17" s="376"/>
      <c r="AI17" s="376"/>
      <c r="AJ17" s="389"/>
      <c r="AK17" s="73"/>
      <c r="AL17" s="70"/>
    </row>
    <row r="18" spans="2:50" s="1" customFormat="1" ht="10.199999999999999">
      <c r="B18" s="532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376"/>
      <c r="N18" s="376"/>
      <c r="O18" s="376"/>
      <c r="P18" s="376"/>
      <c r="Q18" s="376" t="s">
        <v>85</v>
      </c>
      <c r="R18" s="376"/>
      <c r="S18" s="376"/>
      <c r="T18" s="376"/>
      <c r="U18" s="376" t="s">
        <v>67</v>
      </c>
      <c r="V18" s="376"/>
      <c r="W18" s="376"/>
      <c r="X18" s="37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376"/>
      <c r="AH18" s="376"/>
      <c r="AI18" s="376"/>
      <c r="AJ18" s="389"/>
      <c r="AK18" s="73"/>
      <c r="AL18" s="70"/>
    </row>
    <row r="19" spans="2:50" s="1" customFormat="1" ht="30.6">
      <c r="B19" s="532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528"/>
      <c r="Z19" s="528"/>
      <c r="AA19" s="528"/>
      <c r="AB19" s="528"/>
      <c r="AC19" s="528"/>
      <c r="AD19" s="528"/>
      <c r="AE19" s="528"/>
      <c r="AF19" s="528"/>
      <c r="AG19" s="376"/>
      <c r="AH19" s="376"/>
      <c r="AI19" s="376"/>
      <c r="AJ19" s="389"/>
      <c r="AK19" s="73" t="s">
        <v>244</v>
      </c>
      <c r="AL19" s="70"/>
    </row>
    <row r="20" spans="2:50" s="1" customFormat="1" ht="10.199999999999999">
      <c r="B20" s="532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528"/>
      <c r="Z20" s="528"/>
      <c r="AA20" s="528"/>
      <c r="AB20" s="528"/>
      <c r="AC20" s="528"/>
      <c r="AD20" s="528"/>
      <c r="AE20" s="528"/>
      <c r="AF20" s="528"/>
      <c r="AG20" s="376"/>
      <c r="AH20" s="376"/>
      <c r="AI20" s="376"/>
      <c r="AJ20" s="389"/>
      <c r="AK20" s="73"/>
      <c r="AL20" s="70"/>
    </row>
    <row r="21" spans="2:50" ht="13.8" thickBot="1">
      <c r="B21" s="103">
        <v>1</v>
      </c>
      <c r="C21" s="267">
        <v>2</v>
      </c>
      <c r="D21" s="485">
        <v>3</v>
      </c>
      <c r="E21" s="485"/>
      <c r="F21" s="485"/>
      <c r="G21" s="485"/>
      <c r="H21" s="485"/>
      <c r="I21" s="485"/>
      <c r="J21" s="485"/>
      <c r="K21" s="485"/>
      <c r="L21" s="485"/>
      <c r="M21" s="346" t="s">
        <v>17</v>
      </c>
      <c r="N21" s="346"/>
      <c r="O21" s="346"/>
      <c r="P21" s="346"/>
      <c r="Q21" s="346" t="s">
        <v>18</v>
      </c>
      <c r="R21" s="346"/>
      <c r="S21" s="346"/>
      <c r="T21" s="346"/>
      <c r="U21" s="346" t="s">
        <v>19</v>
      </c>
      <c r="V21" s="346"/>
      <c r="W21" s="346"/>
      <c r="X21" s="346"/>
      <c r="Y21" s="404" t="s">
        <v>20</v>
      </c>
      <c r="Z21" s="404"/>
      <c r="AA21" s="404"/>
      <c r="AB21" s="404"/>
      <c r="AC21" s="346" t="s">
        <v>21</v>
      </c>
      <c r="AD21" s="346"/>
      <c r="AE21" s="346"/>
      <c r="AF21" s="346"/>
      <c r="AG21" s="346" t="s">
        <v>22</v>
      </c>
      <c r="AH21" s="346"/>
      <c r="AI21" s="346"/>
      <c r="AJ21" s="381"/>
      <c r="AK21" s="79"/>
    </row>
    <row r="22" spans="2:50" s="27" customFormat="1">
      <c r="B22" s="105" t="s">
        <v>86</v>
      </c>
      <c r="C22" s="90" t="s">
        <v>23</v>
      </c>
      <c r="D22" s="593" t="s">
        <v>24</v>
      </c>
      <c r="E22" s="594"/>
      <c r="F22" s="594"/>
      <c r="G22" s="594"/>
      <c r="H22" s="594"/>
      <c r="I22" s="594"/>
      <c r="J22" s="594"/>
      <c r="K22" s="594"/>
      <c r="L22" s="595"/>
      <c r="M22" s="457">
        <v>95862702</v>
      </c>
      <c r="N22" s="458"/>
      <c r="O22" s="458"/>
      <c r="P22" s="459"/>
      <c r="Q22" s="457">
        <v>17799816.289999999</v>
      </c>
      <c r="R22" s="458"/>
      <c r="S22" s="458"/>
      <c r="T22" s="459"/>
      <c r="U22" s="457">
        <v>0</v>
      </c>
      <c r="V22" s="458"/>
      <c r="W22" s="458"/>
      <c r="X22" s="459"/>
      <c r="Y22" s="383">
        <v>0</v>
      </c>
      <c r="Z22" s="383"/>
      <c r="AA22" s="383"/>
      <c r="AB22" s="383"/>
      <c r="AC22" s="383">
        <v>17799816.289999999</v>
      </c>
      <c r="AD22" s="383"/>
      <c r="AE22" s="383"/>
      <c r="AF22" s="383"/>
      <c r="AG22" s="383"/>
      <c r="AH22" s="383"/>
      <c r="AI22" s="383"/>
      <c r="AJ22" s="460"/>
      <c r="AK22" s="76" t="s">
        <v>399</v>
      </c>
      <c r="AL22" s="47" t="s">
        <v>398</v>
      </c>
      <c r="AM22" s="161" t="s">
        <v>397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54"/>
      <c r="E23" s="355"/>
      <c r="F23" s="355"/>
      <c r="G23" s="355"/>
      <c r="H23" s="355"/>
      <c r="I23" s="355"/>
      <c r="J23" s="355"/>
      <c r="K23" s="355"/>
      <c r="L23" s="356"/>
      <c r="M23" s="385"/>
      <c r="N23" s="386"/>
      <c r="O23" s="386"/>
      <c r="P23" s="387"/>
      <c r="Q23" s="385"/>
      <c r="R23" s="386"/>
      <c r="S23" s="386"/>
      <c r="T23" s="387"/>
      <c r="U23" s="385"/>
      <c r="V23" s="386"/>
      <c r="W23" s="386"/>
      <c r="X23" s="38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408"/>
      <c r="AK23" s="76"/>
      <c r="AL23" s="278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780</v>
      </c>
      <c r="C24" s="215" t="s">
        <v>23</v>
      </c>
      <c r="D24" s="584" t="s">
        <v>782</v>
      </c>
      <c r="E24" s="585"/>
      <c r="F24" s="585"/>
      <c r="G24" s="585"/>
      <c r="H24" s="585"/>
      <c r="I24" s="585"/>
      <c r="J24" s="585"/>
      <c r="K24" s="585"/>
      <c r="L24" s="586"/>
      <c r="M24" s="587">
        <v>56475600</v>
      </c>
      <c r="N24" s="588"/>
      <c r="O24" s="588"/>
      <c r="P24" s="589"/>
      <c r="Q24" s="587">
        <v>15476321.41</v>
      </c>
      <c r="R24" s="588"/>
      <c r="S24" s="588"/>
      <c r="T24" s="589"/>
      <c r="U24" s="587">
        <v>0</v>
      </c>
      <c r="V24" s="588"/>
      <c r="W24" s="588"/>
      <c r="X24" s="589"/>
      <c r="Y24" s="587">
        <v>0</v>
      </c>
      <c r="Z24" s="588"/>
      <c r="AA24" s="588"/>
      <c r="AB24" s="589"/>
      <c r="AC24" s="587">
        <v>15476321.41</v>
      </c>
      <c r="AD24" s="588"/>
      <c r="AE24" s="588"/>
      <c r="AF24" s="589"/>
      <c r="AG24" s="587">
        <v>40999278.590000004</v>
      </c>
      <c r="AH24" s="588"/>
      <c r="AI24" s="588"/>
      <c r="AJ24" s="601"/>
      <c r="AK24" s="213"/>
      <c r="AL24" s="212" t="s">
        <v>781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 ht="21">
      <c r="B25" s="232" t="s">
        <v>783</v>
      </c>
      <c r="C25" s="214" t="s">
        <v>23</v>
      </c>
      <c r="D25" s="602" t="s">
        <v>785</v>
      </c>
      <c r="E25" s="603"/>
      <c r="F25" s="603"/>
      <c r="G25" s="603"/>
      <c r="H25" s="603"/>
      <c r="I25" s="603"/>
      <c r="J25" s="603"/>
      <c r="K25" s="603"/>
      <c r="L25" s="604"/>
      <c r="M25" s="579">
        <v>1516700</v>
      </c>
      <c r="N25" s="580"/>
      <c r="O25" s="580"/>
      <c r="P25" s="583"/>
      <c r="Q25" s="579">
        <v>374030.31</v>
      </c>
      <c r="R25" s="580"/>
      <c r="S25" s="580"/>
      <c r="T25" s="583"/>
      <c r="U25" s="579">
        <v>0</v>
      </c>
      <c r="V25" s="580"/>
      <c r="W25" s="580"/>
      <c r="X25" s="583"/>
      <c r="Y25" s="579">
        <v>0</v>
      </c>
      <c r="Z25" s="580"/>
      <c r="AA25" s="580"/>
      <c r="AB25" s="583"/>
      <c r="AC25" s="579">
        <v>374030.31</v>
      </c>
      <c r="AD25" s="580"/>
      <c r="AE25" s="580"/>
      <c r="AF25" s="583"/>
      <c r="AG25" s="579">
        <v>1142669.69</v>
      </c>
      <c r="AH25" s="580"/>
      <c r="AI25" s="580"/>
      <c r="AJ25" s="581"/>
      <c r="AK25" s="213"/>
      <c r="AL25" s="212" t="s">
        <v>784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17" t="s">
        <v>356</v>
      </c>
      <c r="E26" s="454"/>
      <c r="F26" s="454"/>
      <c r="G26" s="454"/>
      <c r="H26" s="454"/>
      <c r="I26" s="454"/>
      <c r="J26" s="454"/>
      <c r="K26" s="454"/>
      <c r="L26" s="518"/>
      <c r="M26" s="342">
        <v>48330500</v>
      </c>
      <c r="N26" s="343"/>
      <c r="O26" s="343"/>
      <c r="P26" s="344"/>
      <c r="Q26" s="342">
        <v>7643811.0599999996</v>
      </c>
      <c r="R26" s="343"/>
      <c r="S26" s="343"/>
      <c r="T26" s="344"/>
      <c r="U26" s="342">
        <v>0</v>
      </c>
      <c r="V26" s="343"/>
      <c r="W26" s="343"/>
      <c r="X26" s="344"/>
      <c r="Y26" s="551">
        <v>0</v>
      </c>
      <c r="Z26" s="551"/>
      <c r="AA26" s="551"/>
      <c r="AB26" s="551"/>
      <c r="AC26" s="560">
        <f t="shared" ref="AC26:AC32" si="0">Q26+U26+Y26</f>
        <v>7643811.0599999996</v>
      </c>
      <c r="AD26" s="561"/>
      <c r="AE26" s="561"/>
      <c r="AF26" s="562"/>
      <c r="AG26" s="384">
        <v>40686688.939999998</v>
      </c>
      <c r="AH26" s="384"/>
      <c r="AI26" s="384"/>
      <c r="AJ26" s="433"/>
      <c r="AK26" s="34"/>
      <c r="AL26" s="278" t="s">
        <v>356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17" t="s">
        <v>357</v>
      </c>
      <c r="E27" s="454"/>
      <c r="F27" s="454"/>
      <c r="G27" s="454"/>
      <c r="H27" s="454"/>
      <c r="I27" s="454"/>
      <c r="J27" s="454"/>
      <c r="K27" s="454"/>
      <c r="L27" s="518"/>
      <c r="M27" s="342">
        <v>0</v>
      </c>
      <c r="N27" s="343"/>
      <c r="O27" s="343"/>
      <c r="P27" s="344"/>
      <c r="Q27" s="342">
        <v>1234.06</v>
      </c>
      <c r="R27" s="343"/>
      <c r="S27" s="343"/>
      <c r="T27" s="344"/>
      <c r="U27" s="342">
        <v>0</v>
      </c>
      <c r="V27" s="343"/>
      <c r="W27" s="343"/>
      <c r="X27" s="344"/>
      <c r="Y27" s="551">
        <v>0</v>
      </c>
      <c r="Z27" s="551"/>
      <c r="AA27" s="551"/>
      <c r="AB27" s="551"/>
      <c r="AC27" s="560">
        <f t="shared" si="0"/>
        <v>1234.06</v>
      </c>
      <c r="AD27" s="561"/>
      <c r="AE27" s="561"/>
      <c r="AF27" s="562"/>
      <c r="AG27" s="384">
        <v>0</v>
      </c>
      <c r="AH27" s="384"/>
      <c r="AI27" s="384"/>
      <c r="AJ27" s="433"/>
      <c r="AK27" s="34"/>
      <c r="AL27" s="278" t="s">
        <v>357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17" t="s">
        <v>358</v>
      </c>
      <c r="E28" s="454"/>
      <c r="F28" s="454"/>
      <c r="G28" s="454"/>
      <c r="H28" s="454"/>
      <c r="I28" s="454"/>
      <c r="J28" s="454"/>
      <c r="K28" s="454"/>
      <c r="L28" s="518"/>
      <c r="M28" s="342">
        <v>0</v>
      </c>
      <c r="N28" s="343"/>
      <c r="O28" s="343"/>
      <c r="P28" s="344"/>
      <c r="Q28" s="342">
        <v>8561.98</v>
      </c>
      <c r="R28" s="343"/>
      <c r="S28" s="343"/>
      <c r="T28" s="344"/>
      <c r="U28" s="342">
        <v>0</v>
      </c>
      <c r="V28" s="343"/>
      <c r="W28" s="343"/>
      <c r="X28" s="344"/>
      <c r="Y28" s="551">
        <v>0</v>
      </c>
      <c r="Z28" s="551"/>
      <c r="AA28" s="551"/>
      <c r="AB28" s="551"/>
      <c r="AC28" s="560">
        <f t="shared" si="0"/>
        <v>8561.98</v>
      </c>
      <c r="AD28" s="561"/>
      <c r="AE28" s="561"/>
      <c r="AF28" s="562"/>
      <c r="AG28" s="384">
        <v>0</v>
      </c>
      <c r="AH28" s="384"/>
      <c r="AI28" s="384"/>
      <c r="AJ28" s="433"/>
      <c r="AK28" s="34"/>
      <c r="AL28" s="278" t="s">
        <v>358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17" t="s">
        <v>359</v>
      </c>
      <c r="E29" s="454"/>
      <c r="F29" s="454"/>
      <c r="G29" s="454"/>
      <c r="H29" s="454"/>
      <c r="I29" s="454"/>
      <c r="J29" s="454"/>
      <c r="K29" s="454"/>
      <c r="L29" s="518"/>
      <c r="M29" s="342">
        <v>0</v>
      </c>
      <c r="N29" s="343"/>
      <c r="O29" s="343"/>
      <c r="P29" s="344"/>
      <c r="Q29" s="342">
        <v>951.01</v>
      </c>
      <c r="R29" s="343"/>
      <c r="S29" s="343"/>
      <c r="T29" s="344"/>
      <c r="U29" s="342">
        <v>0</v>
      </c>
      <c r="V29" s="343"/>
      <c r="W29" s="343"/>
      <c r="X29" s="344"/>
      <c r="Y29" s="551">
        <v>0</v>
      </c>
      <c r="Z29" s="551"/>
      <c r="AA29" s="551"/>
      <c r="AB29" s="551"/>
      <c r="AC29" s="560">
        <f t="shared" si="0"/>
        <v>951.01</v>
      </c>
      <c r="AD29" s="561"/>
      <c r="AE29" s="561"/>
      <c r="AF29" s="562"/>
      <c r="AG29" s="384">
        <v>0</v>
      </c>
      <c r="AH29" s="384"/>
      <c r="AI29" s="384"/>
      <c r="AJ29" s="433"/>
      <c r="AK29" s="34"/>
      <c r="AL29" s="278" t="s">
        <v>359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17" t="s">
        <v>360</v>
      </c>
      <c r="E30" s="454"/>
      <c r="F30" s="454"/>
      <c r="G30" s="454"/>
      <c r="H30" s="454"/>
      <c r="I30" s="454"/>
      <c r="J30" s="454"/>
      <c r="K30" s="454"/>
      <c r="L30" s="518"/>
      <c r="M30" s="342">
        <v>0</v>
      </c>
      <c r="N30" s="343"/>
      <c r="O30" s="343"/>
      <c r="P30" s="344"/>
      <c r="Q30" s="342">
        <v>3452566.5</v>
      </c>
      <c r="R30" s="343"/>
      <c r="S30" s="343"/>
      <c r="T30" s="344"/>
      <c r="U30" s="342">
        <v>0</v>
      </c>
      <c r="V30" s="343"/>
      <c r="W30" s="343"/>
      <c r="X30" s="344"/>
      <c r="Y30" s="551">
        <v>0</v>
      </c>
      <c r="Z30" s="551"/>
      <c r="AA30" s="551"/>
      <c r="AB30" s="551"/>
      <c r="AC30" s="560">
        <f t="shared" si="0"/>
        <v>3452566.5</v>
      </c>
      <c r="AD30" s="561"/>
      <c r="AE30" s="561"/>
      <c r="AF30" s="562"/>
      <c r="AG30" s="384">
        <v>0</v>
      </c>
      <c r="AH30" s="384"/>
      <c r="AI30" s="384"/>
      <c r="AJ30" s="433"/>
      <c r="AK30" s="34"/>
      <c r="AL30" s="278" t="s">
        <v>360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17" t="s">
        <v>361</v>
      </c>
      <c r="E31" s="454"/>
      <c r="F31" s="454"/>
      <c r="G31" s="454"/>
      <c r="H31" s="454"/>
      <c r="I31" s="454"/>
      <c r="J31" s="454"/>
      <c r="K31" s="454"/>
      <c r="L31" s="518"/>
      <c r="M31" s="342">
        <v>0</v>
      </c>
      <c r="N31" s="343"/>
      <c r="O31" s="343"/>
      <c r="P31" s="344"/>
      <c r="Q31" s="342">
        <v>79907.3</v>
      </c>
      <c r="R31" s="343"/>
      <c r="S31" s="343"/>
      <c r="T31" s="344"/>
      <c r="U31" s="342">
        <v>0</v>
      </c>
      <c r="V31" s="343"/>
      <c r="W31" s="343"/>
      <c r="X31" s="344"/>
      <c r="Y31" s="551">
        <v>0</v>
      </c>
      <c r="Z31" s="551"/>
      <c r="AA31" s="551"/>
      <c r="AB31" s="551"/>
      <c r="AC31" s="560">
        <f t="shared" si="0"/>
        <v>79907.3</v>
      </c>
      <c r="AD31" s="561"/>
      <c r="AE31" s="561"/>
      <c r="AF31" s="562"/>
      <c r="AG31" s="384">
        <v>0</v>
      </c>
      <c r="AH31" s="384"/>
      <c r="AI31" s="384"/>
      <c r="AJ31" s="433"/>
      <c r="AK31" s="34"/>
      <c r="AL31" s="278" t="s">
        <v>361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17" t="s">
        <v>362</v>
      </c>
      <c r="E32" s="454"/>
      <c r="F32" s="454"/>
      <c r="G32" s="454"/>
      <c r="H32" s="454"/>
      <c r="I32" s="454"/>
      <c r="J32" s="454"/>
      <c r="K32" s="454"/>
      <c r="L32" s="518"/>
      <c r="M32" s="342">
        <v>0</v>
      </c>
      <c r="N32" s="343"/>
      <c r="O32" s="343"/>
      <c r="P32" s="344"/>
      <c r="Q32" s="342">
        <v>3121181.1</v>
      </c>
      <c r="R32" s="343"/>
      <c r="S32" s="343"/>
      <c r="T32" s="344"/>
      <c r="U32" s="342">
        <v>0</v>
      </c>
      <c r="V32" s="343"/>
      <c r="W32" s="343"/>
      <c r="X32" s="344"/>
      <c r="Y32" s="551">
        <v>0</v>
      </c>
      <c r="Z32" s="551"/>
      <c r="AA32" s="551"/>
      <c r="AB32" s="551"/>
      <c r="AC32" s="560">
        <f t="shared" si="0"/>
        <v>3121181.1</v>
      </c>
      <c r="AD32" s="561"/>
      <c r="AE32" s="561"/>
      <c r="AF32" s="562"/>
      <c r="AG32" s="384">
        <v>0</v>
      </c>
      <c r="AH32" s="384"/>
      <c r="AI32" s="384"/>
      <c r="AJ32" s="433"/>
      <c r="AK32" s="34"/>
      <c r="AL32" s="278" t="s">
        <v>362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 ht="41.4">
      <c r="B33" s="232" t="s">
        <v>786</v>
      </c>
      <c r="C33" s="214" t="s">
        <v>23</v>
      </c>
      <c r="D33" s="602" t="s">
        <v>788</v>
      </c>
      <c r="E33" s="603"/>
      <c r="F33" s="603"/>
      <c r="G33" s="603"/>
      <c r="H33" s="603"/>
      <c r="I33" s="603"/>
      <c r="J33" s="603"/>
      <c r="K33" s="603"/>
      <c r="L33" s="604"/>
      <c r="M33" s="579">
        <v>1516700</v>
      </c>
      <c r="N33" s="580"/>
      <c r="O33" s="580"/>
      <c r="P33" s="583"/>
      <c r="Q33" s="579">
        <v>374030.31</v>
      </c>
      <c r="R33" s="580"/>
      <c r="S33" s="580"/>
      <c r="T33" s="583"/>
      <c r="U33" s="579">
        <v>0</v>
      </c>
      <c r="V33" s="580"/>
      <c r="W33" s="580"/>
      <c r="X33" s="583"/>
      <c r="Y33" s="579">
        <v>0</v>
      </c>
      <c r="Z33" s="580"/>
      <c r="AA33" s="580"/>
      <c r="AB33" s="583"/>
      <c r="AC33" s="579">
        <v>374030.31</v>
      </c>
      <c r="AD33" s="580"/>
      <c r="AE33" s="580"/>
      <c r="AF33" s="583"/>
      <c r="AG33" s="579">
        <v>1142669.69</v>
      </c>
      <c r="AH33" s="580"/>
      <c r="AI33" s="580"/>
      <c r="AJ33" s="581"/>
      <c r="AK33" s="213"/>
      <c r="AL33" s="212" t="s">
        <v>787</v>
      </c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</row>
    <row r="34" spans="2:50" s="68" customFormat="1" ht="41.4">
      <c r="B34" s="232" t="s">
        <v>789</v>
      </c>
      <c r="C34" s="214" t="s">
        <v>23</v>
      </c>
      <c r="D34" s="602" t="s">
        <v>791</v>
      </c>
      <c r="E34" s="603"/>
      <c r="F34" s="603"/>
      <c r="G34" s="603"/>
      <c r="H34" s="603"/>
      <c r="I34" s="603"/>
      <c r="J34" s="603"/>
      <c r="K34" s="603"/>
      <c r="L34" s="604"/>
      <c r="M34" s="579">
        <v>1516700</v>
      </c>
      <c r="N34" s="580"/>
      <c r="O34" s="580"/>
      <c r="P34" s="583"/>
      <c r="Q34" s="579">
        <v>374030.31</v>
      </c>
      <c r="R34" s="580"/>
      <c r="S34" s="580"/>
      <c r="T34" s="583"/>
      <c r="U34" s="579">
        <v>0</v>
      </c>
      <c r="V34" s="580"/>
      <c r="W34" s="580"/>
      <c r="X34" s="583"/>
      <c r="Y34" s="579">
        <v>0</v>
      </c>
      <c r="Z34" s="580"/>
      <c r="AA34" s="580"/>
      <c r="AB34" s="583"/>
      <c r="AC34" s="579">
        <v>374030.31</v>
      </c>
      <c r="AD34" s="580"/>
      <c r="AE34" s="580"/>
      <c r="AF34" s="583"/>
      <c r="AG34" s="579">
        <v>1142669.69</v>
      </c>
      <c r="AH34" s="580"/>
      <c r="AI34" s="580"/>
      <c r="AJ34" s="581"/>
      <c r="AK34" s="213"/>
      <c r="AL34" s="212" t="s">
        <v>790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92.4">
      <c r="B35" s="232" t="s">
        <v>792</v>
      </c>
      <c r="C35" s="214" t="s">
        <v>23</v>
      </c>
      <c r="D35" s="602" t="s">
        <v>794</v>
      </c>
      <c r="E35" s="603"/>
      <c r="F35" s="603"/>
      <c r="G35" s="603"/>
      <c r="H35" s="603"/>
      <c r="I35" s="603"/>
      <c r="J35" s="603"/>
      <c r="K35" s="603"/>
      <c r="L35" s="604"/>
      <c r="M35" s="579">
        <v>779900</v>
      </c>
      <c r="N35" s="580"/>
      <c r="O35" s="580"/>
      <c r="P35" s="583"/>
      <c r="Q35" s="579">
        <v>183380.76</v>
      </c>
      <c r="R35" s="580"/>
      <c r="S35" s="580"/>
      <c r="T35" s="583"/>
      <c r="U35" s="579">
        <v>0</v>
      </c>
      <c r="V35" s="580"/>
      <c r="W35" s="580"/>
      <c r="X35" s="583"/>
      <c r="Y35" s="579">
        <v>0</v>
      </c>
      <c r="Z35" s="580"/>
      <c r="AA35" s="580"/>
      <c r="AB35" s="583"/>
      <c r="AC35" s="579">
        <v>183380.76</v>
      </c>
      <c r="AD35" s="580"/>
      <c r="AE35" s="580"/>
      <c r="AF35" s="583"/>
      <c r="AG35" s="579">
        <v>596519.24</v>
      </c>
      <c r="AH35" s="580"/>
      <c r="AI35" s="580"/>
      <c r="AJ35" s="581"/>
      <c r="AK35" s="213"/>
      <c r="AL35" s="212" t="s">
        <v>793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133.19999999999999">
      <c r="B36" s="210" t="s">
        <v>211</v>
      </c>
      <c r="C36" s="92" t="s">
        <v>23</v>
      </c>
      <c r="D36" s="517" t="s">
        <v>363</v>
      </c>
      <c r="E36" s="454"/>
      <c r="F36" s="454"/>
      <c r="G36" s="454"/>
      <c r="H36" s="454"/>
      <c r="I36" s="454"/>
      <c r="J36" s="454"/>
      <c r="K36" s="454"/>
      <c r="L36" s="518"/>
      <c r="M36" s="342">
        <v>779900</v>
      </c>
      <c r="N36" s="343"/>
      <c r="O36" s="343"/>
      <c r="P36" s="344"/>
      <c r="Q36" s="342">
        <v>183380.76</v>
      </c>
      <c r="R36" s="343"/>
      <c r="S36" s="343"/>
      <c r="T36" s="344"/>
      <c r="U36" s="342">
        <v>0</v>
      </c>
      <c r="V36" s="343"/>
      <c r="W36" s="343"/>
      <c r="X36" s="344"/>
      <c r="Y36" s="551">
        <v>0</v>
      </c>
      <c r="Z36" s="551"/>
      <c r="AA36" s="551"/>
      <c r="AB36" s="551"/>
      <c r="AC36" s="560">
        <f>Q36+U36+Y36</f>
        <v>183380.76</v>
      </c>
      <c r="AD36" s="561"/>
      <c r="AE36" s="561"/>
      <c r="AF36" s="562"/>
      <c r="AG36" s="384">
        <v>596519.24</v>
      </c>
      <c r="AH36" s="384"/>
      <c r="AI36" s="384"/>
      <c r="AJ36" s="433"/>
      <c r="AK36" s="34"/>
      <c r="AL36" s="278" t="s">
        <v>363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2:50" s="68" customFormat="1" ht="123">
      <c r="B37" s="232" t="s">
        <v>795</v>
      </c>
      <c r="C37" s="214" t="s">
        <v>23</v>
      </c>
      <c r="D37" s="602" t="s">
        <v>797</v>
      </c>
      <c r="E37" s="603"/>
      <c r="F37" s="603"/>
      <c r="G37" s="603"/>
      <c r="H37" s="603"/>
      <c r="I37" s="603"/>
      <c r="J37" s="603"/>
      <c r="K37" s="603"/>
      <c r="L37" s="604"/>
      <c r="M37" s="579">
        <v>3900</v>
      </c>
      <c r="N37" s="580"/>
      <c r="O37" s="580"/>
      <c r="P37" s="583"/>
      <c r="Q37" s="579">
        <v>964.84</v>
      </c>
      <c r="R37" s="580"/>
      <c r="S37" s="580"/>
      <c r="T37" s="583"/>
      <c r="U37" s="579">
        <v>0</v>
      </c>
      <c r="V37" s="580"/>
      <c r="W37" s="580"/>
      <c r="X37" s="583"/>
      <c r="Y37" s="579">
        <v>0</v>
      </c>
      <c r="Z37" s="580"/>
      <c r="AA37" s="580"/>
      <c r="AB37" s="583"/>
      <c r="AC37" s="579">
        <v>964.84</v>
      </c>
      <c r="AD37" s="580"/>
      <c r="AE37" s="580"/>
      <c r="AF37" s="583"/>
      <c r="AG37" s="579">
        <v>2935.16</v>
      </c>
      <c r="AH37" s="580"/>
      <c r="AI37" s="580"/>
      <c r="AJ37" s="581"/>
      <c r="AK37" s="213"/>
      <c r="AL37" s="212" t="s">
        <v>796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</row>
    <row r="38" spans="2:50" s="68" customFormat="1" ht="153.6">
      <c r="B38" s="210" t="s">
        <v>212</v>
      </c>
      <c r="C38" s="92" t="s">
        <v>23</v>
      </c>
      <c r="D38" s="517" t="s">
        <v>364</v>
      </c>
      <c r="E38" s="454"/>
      <c r="F38" s="454"/>
      <c r="G38" s="454"/>
      <c r="H38" s="454"/>
      <c r="I38" s="454"/>
      <c r="J38" s="454"/>
      <c r="K38" s="454"/>
      <c r="L38" s="518"/>
      <c r="M38" s="342">
        <v>3900</v>
      </c>
      <c r="N38" s="343"/>
      <c r="O38" s="343"/>
      <c r="P38" s="344"/>
      <c r="Q38" s="342">
        <v>964.84</v>
      </c>
      <c r="R38" s="343"/>
      <c r="S38" s="343"/>
      <c r="T38" s="344"/>
      <c r="U38" s="342">
        <v>0</v>
      </c>
      <c r="V38" s="343"/>
      <c r="W38" s="343"/>
      <c r="X38" s="344"/>
      <c r="Y38" s="551">
        <v>0</v>
      </c>
      <c r="Z38" s="551"/>
      <c r="AA38" s="551"/>
      <c r="AB38" s="551"/>
      <c r="AC38" s="560">
        <f>Q38+U38+Y38</f>
        <v>964.84</v>
      </c>
      <c r="AD38" s="561"/>
      <c r="AE38" s="561"/>
      <c r="AF38" s="562"/>
      <c r="AG38" s="384">
        <v>2935.16</v>
      </c>
      <c r="AH38" s="384"/>
      <c r="AI38" s="384"/>
      <c r="AJ38" s="433"/>
      <c r="AK38" s="34"/>
      <c r="AL38" s="278" t="s">
        <v>364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 s="68" customFormat="1" ht="102.6">
      <c r="B39" s="232" t="s">
        <v>798</v>
      </c>
      <c r="C39" s="214" t="s">
        <v>23</v>
      </c>
      <c r="D39" s="602" t="s">
        <v>800</v>
      </c>
      <c r="E39" s="603"/>
      <c r="F39" s="603"/>
      <c r="G39" s="603"/>
      <c r="H39" s="603"/>
      <c r="I39" s="603"/>
      <c r="J39" s="603"/>
      <c r="K39" s="603"/>
      <c r="L39" s="604"/>
      <c r="M39" s="579">
        <v>828000</v>
      </c>
      <c r="N39" s="580"/>
      <c r="O39" s="580"/>
      <c r="P39" s="583"/>
      <c r="Q39" s="579">
        <v>209154.27</v>
      </c>
      <c r="R39" s="580"/>
      <c r="S39" s="580"/>
      <c r="T39" s="583"/>
      <c r="U39" s="579">
        <v>0</v>
      </c>
      <c r="V39" s="580"/>
      <c r="W39" s="580"/>
      <c r="X39" s="583"/>
      <c r="Y39" s="579">
        <v>0</v>
      </c>
      <c r="Z39" s="580"/>
      <c r="AA39" s="580"/>
      <c r="AB39" s="583"/>
      <c r="AC39" s="579">
        <v>209154.27</v>
      </c>
      <c r="AD39" s="580"/>
      <c r="AE39" s="580"/>
      <c r="AF39" s="583"/>
      <c r="AG39" s="579">
        <v>618845.73</v>
      </c>
      <c r="AH39" s="580"/>
      <c r="AI39" s="580"/>
      <c r="AJ39" s="581"/>
      <c r="AK39" s="213"/>
      <c r="AL39" s="212" t="s">
        <v>799</v>
      </c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</row>
    <row r="40" spans="2:50" s="68" customFormat="1" ht="133.19999999999999">
      <c r="B40" s="210" t="s">
        <v>215</v>
      </c>
      <c r="C40" s="92" t="s">
        <v>23</v>
      </c>
      <c r="D40" s="517" t="s">
        <v>365</v>
      </c>
      <c r="E40" s="454"/>
      <c r="F40" s="454"/>
      <c r="G40" s="454"/>
      <c r="H40" s="454"/>
      <c r="I40" s="454"/>
      <c r="J40" s="454"/>
      <c r="K40" s="454"/>
      <c r="L40" s="518"/>
      <c r="M40" s="342">
        <v>828000</v>
      </c>
      <c r="N40" s="343"/>
      <c r="O40" s="343"/>
      <c r="P40" s="344"/>
      <c r="Q40" s="342">
        <v>209154.27</v>
      </c>
      <c r="R40" s="343"/>
      <c r="S40" s="343"/>
      <c r="T40" s="344"/>
      <c r="U40" s="342">
        <v>0</v>
      </c>
      <c r="V40" s="343"/>
      <c r="W40" s="343"/>
      <c r="X40" s="344"/>
      <c r="Y40" s="551">
        <v>0</v>
      </c>
      <c r="Z40" s="551"/>
      <c r="AA40" s="551"/>
      <c r="AB40" s="551"/>
      <c r="AC40" s="560">
        <f>Q40+U40+Y40</f>
        <v>209154.27</v>
      </c>
      <c r="AD40" s="561"/>
      <c r="AE40" s="561"/>
      <c r="AF40" s="562"/>
      <c r="AG40" s="384">
        <v>618845.73</v>
      </c>
      <c r="AH40" s="384"/>
      <c r="AI40" s="384"/>
      <c r="AJ40" s="433"/>
      <c r="AK40" s="34"/>
      <c r="AL40" s="278" t="s">
        <v>365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 ht="92.4">
      <c r="B41" s="232" t="s">
        <v>801</v>
      </c>
      <c r="C41" s="214" t="s">
        <v>23</v>
      </c>
      <c r="D41" s="602" t="s">
        <v>803</v>
      </c>
      <c r="E41" s="603"/>
      <c r="F41" s="603"/>
      <c r="G41" s="603"/>
      <c r="H41" s="603"/>
      <c r="I41" s="603"/>
      <c r="J41" s="603"/>
      <c r="K41" s="603"/>
      <c r="L41" s="604"/>
      <c r="M41" s="579">
        <v>-95100</v>
      </c>
      <c r="N41" s="580"/>
      <c r="O41" s="580"/>
      <c r="P41" s="583"/>
      <c r="Q41" s="579">
        <v>-19469.560000000001</v>
      </c>
      <c r="R41" s="580"/>
      <c r="S41" s="580"/>
      <c r="T41" s="583"/>
      <c r="U41" s="579">
        <v>0</v>
      </c>
      <c r="V41" s="580"/>
      <c r="W41" s="580"/>
      <c r="X41" s="583"/>
      <c r="Y41" s="579">
        <v>0</v>
      </c>
      <c r="Z41" s="580"/>
      <c r="AA41" s="580"/>
      <c r="AB41" s="583"/>
      <c r="AC41" s="579">
        <v>-19469.560000000001</v>
      </c>
      <c r="AD41" s="580"/>
      <c r="AE41" s="580"/>
      <c r="AF41" s="583"/>
      <c r="AG41" s="579">
        <v>-75630.44</v>
      </c>
      <c r="AH41" s="580"/>
      <c r="AI41" s="580"/>
      <c r="AJ41" s="581"/>
      <c r="AK41" s="213"/>
      <c r="AL41" s="212" t="s">
        <v>802</v>
      </c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</row>
    <row r="42" spans="2:50" s="68" customFormat="1" ht="133.19999999999999">
      <c r="B42" s="210" t="s">
        <v>217</v>
      </c>
      <c r="C42" s="92" t="s">
        <v>23</v>
      </c>
      <c r="D42" s="517" t="s">
        <v>366</v>
      </c>
      <c r="E42" s="454"/>
      <c r="F42" s="454"/>
      <c r="G42" s="454"/>
      <c r="H42" s="454"/>
      <c r="I42" s="454"/>
      <c r="J42" s="454"/>
      <c r="K42" s="454"/>
      <c r="L42" s="518"/>
      <c r="M42" s="342">
        <v>-95100</v>
      </c>
      <c r="N42" s="343"/>
      <c r="O42" s="343"/>
      <c r="P42" s="344"/>
      <c r="Q42" s="342">
        <v>-19469.560000000001</v>
      </c>
      <c r="R42" s="343"/>
      <c r="S42" s="343"/>
      <c r="T42" s="344"/>
      <c r="U42" s="342">
        <v>0</v>
      </c>
      <c r="V42" s="343"/>
      <c r="W42" s="343"/>
      <c r="X42" s="344"/>
      <c r="Y42" s="551">
        <v>0</v>
      </c>
      <c r="Z42" s="551"/>
      <c r="AA42" s="551"/>
      <c r="AB42" s="551"/>
      <c r="AC42" s="560">
        <f>Q42+U42+Y42</f>
        <v>-19469.560000000001</v>
      </c>
      <c r="AD42" s="561"/>
      <c r="AE42" s="561"/>
      <c r="AF42" s="562"/>
      <c r="AG42" s="384">
        <v>-75630.44</v>
      </c>
      <c r="AH42" s="384"/>
      <c r="AI42" s="384"/>
      <c r="AJ42" s="433"/>
      <c r="AK42" s="34"/>
      <c r="AL42" s="278" t="s">
        <v>366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2:50" s="68" customFormat="1">
      <c r="B43" s="210"/>
      <c r="C43" s="92" t="s">
        <v>23</v>
      </c>
      <c r="D43" s="517" t="s">
        <v>367</v>
      </c>
      <c r="E43" s="454"/>
      <c r="F43" s="454"/>
      <c r="G43" s="454"/>
      <c r="H43" s="454"/>
      <c r="I43" s="454"/>
      <c r="J43" s="454"/>
      <c r="K43" s="454"/>
      <c r="L43" s="518"/>
      <c r="M43" s="342">
        <v>5600</v>
      </c>
      <c r="N43" s="343"/>
      <c r="O43" s="343"/>
      <c r="P43" s="344"/>
      <c r="Q43" s="342">
        <v>5624.76</v>
      </c>
      <c r="R43" s="343"/>
      <c r="S43" s="343"/>
      <c r="T43" s="344"/>
      <c r="U43" s="342">
        <v>0</v>
      </c>
      <c r="V43" s="343"/>
      <c r="W43" s="343"/>
      <c r="X43" s="344"/>
      <c r="Y43" s="551">
        <v>0</v>
      </c>
      <c r="Z43" s="551"/>
      <c r="AA43" s="551"/>
      <c r="AB43" s="551"/>
      <c r="AC43" s="560">
        <f>Q43+U43+Y43</f>
        <v>5624.76</v>
      </c>
      <c r="AD43" s="561"/>
      <c r="AE43" s="561"/>
      <c r="AF43" s="562"/>
      <c r="AG43" s="384">
        <v>0</v>
      </c>
      <c r="AH43" s="384"/>
      <c r="AI43" s="384"/>
      <c r="AJ43" s="433"/>
      <c r="AK43" s="34"/>
      <c r="AL43" s="278" t="s">
        <v>367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17" t="s">
        <v>368</v>
      </c>
      <c r="E44" s="454"/>
      <c r="F44" s="454"/>
      <c r="G44" s="454"/>
      <c r="H44" s="454"/>
      <c r="I44" s="454"/>
      <c r="J44" s="454"/>
      <c r="K44" s="454"/>
      <c r="L44" s="518"/>
      <c r="M44" s="342">
        <v>1913400</v>
      </c>
      <c r="N44" s="343"/>
      <c r="O44" s="343"/>
      <c r="P44" s="344"/>
      <c r="Q44" s="342">
        <v>78799.8</v>
      </c>
      <c r="R44" s="343"/>
      <c r="S44" s="343"/>
      <c r="T44" s="344"/>
      <c r="U44" s="342">
        <v>0</v>
      </c>
      <c r="V44" s="343"/>
      <c r="W44" s="343"/>
      <c r="X44" s="344"/>
      <c r="Y44" s="551">
        <v>0</v>
      </c>
      <c r="Z44" s="551"/>
      <c r="AA44" s="551"/>
      <c r="AB44" s="551"/>
      <c r="AC44" s="560">
        <f>Q44+U44+Y44</f>
        <v>78799.8</v>
      </c>
      <c r="AD44" s="561"/>
      <c r="AE44" s="561"/>
      <c r="AF44" s="562"/>
      <c r="AG44" s="384">
        <v>1834600.2</v>
      </c>
      <c r="AH44" s="384"/>
      <c r="AI44" s="384"/>
      <c r="AJ44" s="433"/>
      <c r="AK44" s="34"/>
      <c r="AL44" s="278" t="s">
        <v>368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17" t="s">
        <v>369</v>
      </c>
      <c r="E45" s="454"/>
      <c r="F45" s="454"/>
      <c r="G45" s="454"/>
      <c r="H45" s="454"/>
      <c r="I45" s="454"/>
      <c r="J45" s="454"/>
      <c r="K45" s="454"/>
      <c r="L45" s="518"/>
      <c r="M45" s="342">
        <v>3979600</v>
      </c>
      <c r="N45" s="343"/>
      <c r="O45" s="343"/>
      <c r="P45" s="344"/>
      <c r="Q45" s="342">
        <v>647354.35</v>
      </c>
      <c r="R45" s="343"/>
      <c r="S45" s="343"/>
      <c r="T45" s="344"/>
      <c r="U45" s="342">
        <v>0</v>
      </c>
      <c r="V45" s="343"/>
      <c r="W45" s="343"/>
      <c r="X45" s="344"/>
      <c r="Y45" s="551">
        <v>0</v>
      </c>
      <c r="Z45" s="551"/>
      <c r="AA45" s="551"/>
      <c r="AB45" s="551"/>
      <c r="AC45" s="560">
        <f>Q45+U45+Y45</f>
        <v>647354.35</v>
      </c>
      <c r="AD45" s="561"/>
      <c r="AE45" s="561"/>
      <c r="AF45" s="562"/>
      <c r="AG45" s="384">
        <v>3332245.65</v>
      </c>
      <c r="AH45" s="384"/>
      <c r="AI45" s="384"/>
      <c r="AJ45" s="433"/>
      <c r="AK45" s="34"/>
      <c r="AL45" s="278" t="s">
        <v>369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17" t="s">
        <v>370</v>
      </c>
      <c r="E46" s="454"/>
      <c r="F46" s="454"/>
      <c r="G46" s="454"/>
      <c r="H46" s="454"/>
      <c r="I46" s="454"/>
      <c r="J46" s="454"/>
      <c r="K46" s="454"/>
      <c r="L46" s="518"/>
      <c r="M46" s="342">
        <v>729800</v>
      </c>
      <c r="N46" s="343"/>
      <c r="O46" s="343"/>
      <c r="P46" s="344"/>
      <c r="Q46" s="342">
        <v>62299.18</v>
      </c>
      <c r="R46" s="343"/>
      <c r="S46" s="343"/>
      <c r="T46" s="344"/>
      <c r="U46" s="342">
        <v>0</v>
      </c>
      <c r="V46" s="343"/>
      <c r="W46" s="343"/>
      <c r="X46" s="344"/>
      <c r="Y46" s="551">
        <v>0</v>
      </c>
      <c r="Z46" s="551"/>
      <c r="AA46" s="551"/>
      <c r="AB46" s="551"/>
      <c r="AC46" s="560">
        <f>Q46+U46+Y46</f>
        <v>62299.18</v>
      </c>
      <c r="AD46" s="561"/>
      <c r="AE46" s="561"/>
      <c r="AF46" s="562"/>
      <c r="AG46" s="384">
        <v>667500.81999999995</v>
      </c>
      <c r="AH46" s="384"/>
      <c r="AI46" s="384"/>
      <c r="AJ46" s="433"/>
      <c r="AK46" s="34"/>
      <c r="AL46" s="278" t="s">
        <v>370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23"/>
      <c r="C47" s="215" t="s">
        <v>23</v>
      </c>
      <c r="D47" s="584" t="s">
        <v>400</v>
      </c>
      <c r="E47" s="585"/>
      <c r="F47" s="585"/>
      <c r="G47" s="585"/>
      <c r="H47" s="585"/>
      <c r="I47" s="585"/>
      <c r="J47" s="585"/>
      <c r="K47" s="585"/>
      <c r="L47" s="586"/>
      <c r="M47" s="587">
        <v>39387102</v>
      </c>
      <c r="N47" s="588"/>
      <c r="O47" s="588"/>
      <c r="P47" s="589"/>
      <c r="Q47" s="587">
        <v>2323494.88</v>
      </c>
      <c r="R47" s="588"/>
      <c r="S47" s="588"/>
      <c r="T47" s="589"/>
      <c r="U47" s="587">
        <v>0</v>
      </c>
      <c r="V47" s="588"/>
      <c r="W47" s="588"/>
      <c r="X47" s="589"/>
      <c r="Y47" s="587">
        <v>0</v>
      </c>
      <c r="Z47" s="588"/>
      <c r="AA47" s="588"/>
      <c r="AB47" s="589"/>
      <c r="AC47" s="587">
        <v>2323494.88</v>
      </c>
      <c r="AD47" s="588"/>
      <c r="AE47" s="588"/>
      <c r="AF47" s="589"/>
      <c r="AG47" s="587">
        <v>37063607.119999997</v>
      </c>
      <c r="AH47" s="588"/>
      <c r="AI47" s="588"/>
      <c r="AJ47" s="601"/>
      <c r="AK47" s="213"/>
      <c r="AL47" s="212" t="s">
        <v>401</v>
      </c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2:50" s="68" customFormat="1" ht="21">
      <c r="B48" s="232" t="s">
        <v>783</v>
      </c>
      <c r="C48" s="214" t="s">
        <v>23</v>
      </c>
      <c r="D48" s="602" t="s">
        <v>805</v>
      </c>
      <c r="E48" s="603"/>
      <c r="F48" s="603"/>
      <c r="G48" s="603"/>
      <c r="H48" s="603"/>
      <c r="I48" s="603"/>
      <c r="J48" s="603"/>
      <c r="K48" s="603"/>
      <c r="L48" s="604"/>
      <c r="M48" s="579">
        <v>1040400</v>
      </c>
      <c r="N48" s="580"/>
      <c r="O48" s="580"/>
      <c r="P48" s="583"/>
      <c r="Q48" s="579">
        <v>287594</v>
      </c>
      <c r="R48" s="580"/>
      <c r="S48" s="580"/>
      <c r="T48" s="583"/>
      <c r="U48" s="579">
        <v>0</v>
      </c>
      <c r="V48" s="580"/>
      <c r="W48" s="580"/>
      <c r="X48" s="583"/>
      <c r="Y48" s="579">
        <v>0</v>
      </c>
      <c r="Z48" s="580"/>
      <c r="AA48" s="580"/>
      <c r="AB48" s="583"/>
      <c r="AC48" s="579">
        <v>287594</v>
      </c>
      <c r="AD48" s="580"/>
      <c r="AE48" s="580"/>
      <c r="AF48" s="583"/>
      <c r="AG48" s="579">
        <v>752806</v>
      </c>
      <c r="AH48" s="580"/>
      <c r="AI48" s="580"/>
      <c r="AJ48" s="581"/>
      <c r="AK48" s="213"/>
      <c r="AL48" s="212" t="s">
        <v>804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 ht="51.6">
      <c r="B49" s="232" t="s">
        <v>806</v>
      </c>
      <c r="C49" s="214" t="s">
        <v>23</v>
      </c>
      <c r="D49" s="602" t="s">
        <v>808</v>
      </c>
      <c r="E49" s="603"/>
      <c r="F49" s="603"/>
      <c r="G49" s="603"/>
      <c r="H49" s="603"/>
      <c r="I49" s="603"/>
      <c r="J49" s="603"/>
      <c r="K49" s="603"/>
      <c r="L49" s="604"/>
      <c r="M49" s="579">
        <v>1033500</v>
      </c>
      <c r="N49" s="580"/>
      <c r="O49" s="580"/>
      <c r="P49" s="583"/>
      <c r="Q49" s="579">
        <v>169651.64</v>
      </c>
      <c r="R49" s="580"/>
      <c r="S49" s="580"/>
      <c r="T49" s="583"/>
      <c r="U49" s="579">
        <v>0</v>
      </c>
      <c r="V49" s="580"/>
      <c r="W49" s="580"/>
      <c r="X49" s="583"/>
      <c r="Y49" s="579">
        <v>0</v>
      </c>
      <c r="Z49" s="580"/>
      <c r="AA49" s="580"/>
      <c r="AB49" s="583"/>
      <c r="AC49" s="579">
        <v>169651.64</v>
      </c>
      <c r="AD49" s="580"/>
      <c r="AE49" s="580"/>
      <c r="AF49" s="583"/>
      <c r="AG49" s="579">
        <v>863848.36</v>
      </c>
      <c r="AH49" s="580"/>
      <c r="AI49" s="580"/>
      <c r="AJ49" s="581"/>
      <c r="AK49" s="213"/>
      <c r="AL49" s="212" t="s">
        <v>807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123">
      <c r="B50" s="232" t="s">
        <v>809</v>
      </c>
      <c r="C50" s="214" t="s">
        <v>23</v>
      </c>
      <c r="D50" s="602" t="s">
        <v>811</v>
      </c>
      <c r="E50" s="603"/>
      <c r="F50" s="603"/>
      <c r="G50" s="603"/>
      <c r="H50" s="603"/>
      <c r="I50" s="603"/>
      <c r="J50" s="603"/>
      <c r="K50" s="603"/>
      <c r="L50" s="604"/>
      <c r="M50" s="579">
        <v>0</v>
      </c>
      <c r="N50" s="580"/>
      <c r="O50" s="580"/>
      <c r="P50" s="583"/>
      <c r="Q50" s="579">
        <v>297.2</v>
      </c>
      <c r="R50" s="580"/>
      <c r="S50" s="580"/>
      <c r="T50" s="583"/>
      <c r="U50" s="579">
        <v>0</v>
      </c>
      <c r="V50" s="580"/>
      <c r="W50" s="580"/>
      <c r="X50" s="583"/>
      <c r="Y50" s="579">
        <v>0</v>
      </c>
      <c r="Z50" s="580"/>
      <c r="AA50" s="580"/>
      <c r="AB50" s="583"/>
      <c r="AC50" s="579">
        <v>297.2</v>
      </c>
      <c r="AD50" s="580"/>
      <c r="AE50" s="580"/>
      <c r="AF50" s="583"/>
      <c r="AG50" s="579">
        <v>0</v>
      </c>
      <c r="AH50" s="580"/>
      <c r="AI50" s="580"/>
      <c r="AJ50" s="581"/>
      <c r="AK50" s="213"/>
      <c r="AL50" s="212" t="s">
        <v>810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102.6">
      <c r="B51" s="232" t="s">
        <v>812</v>
      </c>
      <c r="C51" s="214" t="s">
        <v>23</v>
      </c>
      <c r="D51" s="602" t="s">
        <v>814</v>
      </c>
      <c r="E51" s="603"/>
      <c r="F51" s="603"/>
      <c r="G51" s="603"/>
      <c r="H51" s="603"/>
      <c r="I51" s="603"/>
      <c r="J51" s="603"/>
      <c r="K51" s="603"/>
      <c r="L51" s="604"/>
      <c r="M51" s="579">
        <v>0</v>
      </c>
      <c r="N51" s="580"/>
      <c r="O51" s="580"/>
      <c r="P51" s="583"/>
      <c r="Q51" s="579">
        <v>297.2</v>
      </c>
      <c r="R51" s="580"/>
      <c r="S51" s="580"/>
      <c r="T51" s="583"/>
      <c r="U51" s="579">
        <v>0</v>
      </c>
      <c r="V51" s="580"/>
      <c r="W51" s="580"/>
      <c r="X51" s="583"/>
      <c r="Y51" s="579">
        <v>0</v>
      </c>
      <c r="Z51" s="580"/>
      <c r="AA51" s="580"/>
      <c r="AB51" s="583"/>
      <c r="AC51" s="579">
        <v>297.2</v>
      </c>
      <c r="AD51" s="580"/>
      <c r="AE51" s="580"/>
      <c r="AF51" s="583"/>
      <c r="AG51" s="579">
        <v>0</v>
      </c>
      <c r="AH51" s="580"/>
      <c r="AI51" s="580"/>
      <c r="AJ51" s="581"/>
      <c r="AK51" s="213"/>
      <c r="AL51" s="212" t="s">
        <v>813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92.4">
      <c r="B52" s="210" t="s">
        <v>223</v>
      </c>
      <c r="C52" s="92" t="s">
        <v>23</v>
      </c>
      <c r="D52" s="517" t="s">
        <v>371</v>
      </c>
      <c r="E52" s="454"/>
      <c r="F52" s="454"/>
      <c r="G52" s="454"/>
      <c r="H52" s="454"/>
      <c r="I52" s="454"/>
      <c r="J52" s="454"/>
      <c r="K52" s="454"/>
      <c r="L52" s="518"/>
      <c r="M52" s="342">
        <v>0</v>
      </c>
      <c r="N52" s="343"/>
      <c r="O52" s="343"/>
      <c r="P52" s="344"/>
      <c r="Q52" s="342">
        <v>297.2</v>
      </c>
      <c r="R52" s="343"/>
      <c r="S52" s="343"/>
      <c r="T52" s="344"/>
      <c r="U52" s="342">
        <v>0</v>
      </c>
      <c r="V52" s="343"/>
      <c r="W52" s="343"/>
      <c r="X52" s="344"/>
      <c r="Y52" s="551">
        <v>0</v>
      </c>
      <c r="Z52" s="551"/>
      <c r="AA52" s="551"/>
      <c r="AB52" s="551"/>
      <c r="AC52" s="560">
        <f>Q52+U52+Y52</f>
        <v>297.2</v>
      </c>
      <c r="AD52" s="561"/>
      <c r="AE52" s="561"/>
      <c r="AF52" s="562"/>
      <c r="AG52" s="384">
        <v>0</v>
      </c>
      <c r="AH52" s="384"/>
      <c r="AI52" s="384"/>
      <c r="AJ52" s="433"/>
      <c r="AK52" s="34"/>
      <c r="AL52" s="278" t="s">
        <v>371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2:50" s="68" customFormat="1">
      <c r="B53" s="210"/>
      <c r="C53" s="92" t="s">
        <v>23</v>
      </c>
      <c r="D53" s="517" t="s">
        <v>372</v>
      </c>
      <c r="E53" s="454"/>
      <c r="F53" s="454"/>
      <c r="G53" s="454"/>
      <c r="H53" s="454"/>
      <c r="I53" s="454"/>
      <c r="J53" s="454"/>
      <c r="K53" s="454"/>
      <c r="L53" s="518"/>
      <c r="M53" s="342">
        <v>590000</v>
      </c>
      <c r="N53" s="343"/>
      <c r="O53" s="343"/>
      <c r="P53" s="344"/>
      <c r="Q53" s="342">
        <v>144832.26999999999</v>
      </c>
      <c r="R53" s="343"/>
      <c r="S53" s="343"/>
      <c r="T53" s="344"/>
      <c r="U53" s="342">
        <v>0</v>
      </c>
      <c r="V53" s="343"/>
      <c r="W53" s="343"/>
      <c r="X53" s="344"/>
      <c r="Y53" s="551">
        <v>0</v>
      </c>
      <c r="Z53" s="551"/>
      <c r="AA53" s="551"/>
      <c r="AB53" s="551"/>
      <c r="AC53" s="560">
        <f>Q53+U53+Y53</f>
        <v>144832.26999999999</v>
      </c>
      <c r="AD53" s="561"/>
      <c r="AE53" s="561"/>
      <c r="AF53" s="562"/>
      <c r="AG53" s="384">
        <v>445167.73</v>
      </c>
      <c r="AH53" s="384"/>
      <c r="AI53" s="384"/>
      <c r="AJ53" s="433"/>
      <c r="AK53" s="34"/>
      <c r="AL53" s="278" t="s">
        <v>372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17" t="s">
        <v>373</v>
      </c>
      <c r="E54" s="454"/>
      <c r="F54" s="454"/>
      <c r="G54" s="454"/>
      <c r="H54" s="454"/>
      <c r="I54" s="454"/>
      <c r="J54" s="454"/>
      <c r="K54" s="454"/>
      <c r="L54" s="518"/>
      <c r="M54" s="342">
        <v>0</v>
      </c>
      <c r="N54" s="343"/>
      <c r="O54" s="343"/>
      <c r="P54" s="344"/>
      <c r="Q54" s="342">
        <v>8374.9699999999993</v>
      </c>
      <c r="R54" s="343"/>
      <c r="S54" s="343"/>
      <c r="T54" s="344"/>
      <c r="U54" s="342">
        <v>0</v>
      </c>
      <c r="V54" s="343"/>
      <c r="W54" s="343"/>
      <c r="X54" s="344"/>
      <c r="Y54" s="551">
        <v>0</v>
      </c>
      <c r="Z54" s="551"/>
      <c r="AA54" s="551"/>
      <c r="AB54" s="551"/>
      <c r="AC54" s="560">
        <f>Q54+U54+Y54</f>
        <v>8374.9699999999993</v>
      </c>
      <c r="AD54" s="561"/>
      <c r="AE54" s="561"/>
      <c r="AF54" s="562"/>
      <c r="AG54" s="384">
        <v>0</v>
      </c>
      <c r="AH54" s="384"/>
      <c r="AI54" s="384"/>
      <c r="AJ54" s="433"/>
      <c r="AK54" s="34"/>
      <c r="AL54" s="278" t="s">
        <v>373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 ht="112.8">
      <c r="B55" s="232" t="s">
        <v>817</v>
      </c>
      <c r="C55" s="214" t="s">
        <v>23</v>
      </c>
      <c r="D55" s="602" t="s">
        <v>816</v>
      </c>
      <c r="E55" s="603"/>
      <c r="F55" s="603"/>
      <c r="G55" s="603"/>
      <c r="H55" s="603"/>
      <c r="I55" s="603"/>
      <c r="J55" s="603"/>
      <c r="K55" s="603"/>
      <c r="L55" s="604"/>
      <c r="M55" s="579">
        <v>1033500</v>
      </c>
      <c r="N55" s="580"/>
      <c r="O55" s="580"/>
      <c r="P55" s="583"/>
      <c r="Q55" s="579">
        <v>169354.44</v>
      </c>
      <c r="R55" s="580"/>
      <c r="S55" s="580"/>
      <c r="T55" s="583"/>
      <c r="U55" s="579">
        <v>0</v>
      </c>
      <c r="V55" s="580"/>
      <c r="W55" s="580"/>
      <c r="X55" s="583"/>
      <c r="Y55" s="579">
        <v>0</v>
      </c>
      <c r="Z55" s="580"/>
      <c r="AA55" s="580"/>
      <c r="AB55" s="583"/>
      <c r="AC55" s="579">
        <v>169354.44</v>
      </c>
      <c r="AD55" s="580"/>
      <c r="AE55" s="580"/>
      <c r="AF55" s="583"/>
      <c r="AG55" s="579">
        <v>864145.56</v>
      </c>
      <c r="AH55" s="580"/>
      <c r="AI55" s="580"/>
      <c r="AJ55" s="581"/>
      <c r="AK55" s="213"/>
      <c r="AL55" s="212" t="s">
        <v>815</v>
      </c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</row>
    <row r="56" spans="2:50" s="68" customFormat="1" ht="112.8">
      <c r="B56" s="232" t="s">
        <v>820</v>
      </c>
      <c r="C56" s="214" t="s">
        <v>23</v>
      </c>
      <c r="D56" s="602" t="s">
        <v>819</v>
      </c>
      <c r="E56" s="603"/>
      <c r="F56" s="603"/>
      <c r="G56" s="603"/>
      <c r="H56" s="603"/>
      <c r="I56" s="603"/>
      <c r="J56" s="603"/>
      <c r="K56" s="603"/>
      <c r="L56" s="604"/>
      <c r="M56" s="579">
        <v>1033500</v>
      </c>
      <c r="N56" s="580"/>
      <c r="O56" s="580"/>
      <c r="P56" s="583"/>
      <c r="Q56" s="579">
        <v>169354.44</v>
      </c>
      <c r="R56" s="580"/>
      <c r="S56" s="580"/>
      <c r="T56" s="583"/>
      <c r="U56" s="579">
        <v>0</v>
      </c>
      <c r="V56" s="580"/>
      <c r="W56" s="580"/>
      <c r="X56" s="583"/>
      <c r="Y56" s="579">
        <v>0</v>
      </c>
      <c r="Z56" s="580"/>
      <c r="AA56" s="580"/>
      <c r="AB56" s="583"/>
      <c r="AC56" s="579">
        <v>169354.44</v>
      </c>
      <c r="AD56" s="580"/>
      <c r="AE56" s="580"/>
      <c r="AF56" s="583"/>
      <c r="AG56" s="579">
        <v>864145.56</v>
      </c>
      <c r="AH56" s="580"/>
      <c r="AI56" s="580"/>
      <c r="AJ56" s="581"/>
      <c r="AK56" s="213"/>
      <c r="AL56" s="212" t="s">
        <v>818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102.6">
      <c r="B57" s="210" t="s">
        <v>227</v>
      </c>
      <c r="C57" s="92" t="s">
        <v>23</v>
      </c>
      <c r="D57" s="517" t="s">
        <v>374</v>
      </c>
      <c r="E57" s="454"/>
      <c r="F57" s="454"/>
      <c r="G57" s="454"/>
      <c r="H57" s="454"/>
      <c r="I57" s="454"/>
      <c r="J57" s="454"/>
      <c r="K57" s="454"/>
      <c r="L57" s="518"/>
      <c r="M57" s="342">
        <v>1033500</v>
      </c>
      <c r="N57" s="343"/>
      <c r="O57" s="343"/>
      <c r="P57" s="344"/>
      <c r="Q57" s="342">
        <v>169354.44</v>
      </c>
      <c r="R57" s="343"/>
      <c r="S57" s="343"/>
      <c r="T57" s="344"/>
      <c r="U57" s="342">
        <v>0</v>
      </c>
      <c r="V57" s="343"/>
      <c r="W57" s="343"/>
      <c r="X57" s="344"/>
      <c r="Y57" s="551">
        <v>0</v>
      </c>
      <c r="Z57" s="551"/>
      <c r="AA57" s="551"/>
      <c r="AB57" s="551"/>
      <c r="AC57" s="560">
        <f>Q57+U57+Y57</f>
        <v>169354.44</v>
      </c>
      <c r="AD57" s="561"/>
      <c r="AE57" s="561"/>
      <c r="AF57" s="562"/>
      <c r="AG57" s="384">
        <v>864145.56</v>
      </c>
      <c r="AH57" s="384"/>
      <c r="AI57" s="384"/>
      <c r="AJ57" s="433"/>
      <c r="AK57" s="34"/>
      <c r="AL57" s="278" t="s">
        <v>374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>
      <c r="B58" s="232" t="s">
        <v>823</v>
      </c>
      <c r="C58" s="214" t="s">
        <v>23</v>
      </c>
      <c r="D58" s="602" t="s">
        <v>822</v>
      </c>
      <c r="E58" s="603"/>
      <c r="F58" s="603"/>
      <c r="G58" s="603"/>
      <c r="H58" s="603"/>
      <c r="I58" s="603"/>
      <c r="J58" s="603"/>
      <c r="K58" s="603"/>
      <c r="L58" s="604"/>
      <c r="M58" s="579">
        <v>6900</v>
      </c>
      <c r="N58" s="580"/>
      <c r="O58" s="580"/>
      <c r="P58" s="583"/>
      <c r="Q58" s="579">
        <v>117942.36</v>
      </c>
      <c r="R58" s="580"/>
      <c r="S58" s="580"/>
      <c r="T58" s="583"/>
      <c r="U58" s="579">
        <v>0</v>
      </c>
      <c r="V58" s="580"/>
      <c r="W58" s="580"/>
      <c r="X58" s="583"/>
      <c r="Y58" s="579">
        <v>0</v>
      </c>
      <c r="Z58" s="580"/>
      <c r="AA58" s="580"/>
      <c r="AB58" s="583"/>
      <c r="AC58" s="579">
        <v>117942.36</v>
      </c>
      <c r="AD58" s="580"/>
      <c r="AE58" s="580"/>
      <c r="AF58" s="583"/>
      <c r="AG58" s="579">
        <v>0</v>
      </c>
      <c r="AH58" s="580"/>
      <c r="AI58" s="580"/>
      <c r="AJ58" s="581"/>
      <c r="AK58" s="213"/>
      <c r="AL58" s="212" t="s">
        <v>821</v>
      </c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</row>
    <row r="59" spans="2:50" s="68" customFormat="1">
      <c r="B59" s="232" t="s">
        <v>826</v>
      </c>
      <c r="C59" s="214" t="s">
        <v>23</v>
      </c>
      <c r="D59" s="602" t="s">
        <v>825</v>
      </c>
      <c r="E59" s="603"/>
      <c r="F59" s="603"/>
      <c r="G59" s="603"/>
      <c r="H59" s="603"/>
      <c r="I59" s="603"/>
      <c r="J59" s="603"/>
      <c r="K59" s="603"/>
      <c r="L59" s="604"/>
      <c r="M59" s="579">
        <v>0</v>
      </c>
      <c r="N59" s="580"/>
      <c r="O59" s="580"/>
      <c r="P59" s="583"/>
      <c r="Q59" s="579">
        <v>117003.57</v>
      </c>
      <c r="R59" s="580"/>
      <c r="S59" s="580"/>
      <c r="T59" s="583"/>
      <c r="U59" s="579">
        <v>0</v>
      </c>
      <c r="V59" s="580"/>
      <c r="W59" s="580"/>
      <c r="X59" s="583"/>
      <c r="Y59" s="579">
        <v>0</v>
      </c>
      <c r="Z59" s="580"/>
      <c r="AA59" s="580"/>
      <c r="AB59" s="583"/>
      <c r="AC59" s="579">
        <v>117003.57</v>
      </c>
      <c r="AD59" s="580"/>
      <c r="AE59" s="580"/>
      <c r="AF59" s="583"/>
      <c r="AG59" s="579">
        <v>0</v>
      </c>
      <c r="AH59" s="580"/>
      <c r="AI59" s="580"/>
      <c r="AJ59" s="581"/>
      <c r="AK59" s="213"/>
      <c r="AL59" s="212" t="s">
        <v>824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31.2">
      <c r="B60" s="210" t="s">
        <v>229</v>
      </c>
      <c r="C60" s="92" t="s">
        <v>23</v>
      </c>
      <c r="D60" s="517" t="s">
        <v>375</v>
      </c>
      <c r="E60" s="454"/>
      <c r="F60" s="454"/>
      <c r="G60" s="454"/>
      <c r="H60" s="454"/>
      <c r="I60" s="454"/>
      <c r="J60" s="454"/>
      <c r="K60" s="454"/>
      <c r="L60" s="518"/>
      <c r="M60" s="342">
        <v>0</v>
      </c>
      <c r="N60" s="343"/>
      <c r="O60" s="343"/>
      <c r="P60" s="344"/>
      <c r="Q60" s="342">
        <v>117003.57</v>
      </c>
      <c r="R60" s="343"/>
      <c r="S60" s="343"/>
      <c r="T60" s="344"/>
      <c r="U60" s="342">
        <v>0</v>
      </c>
      <c r="V60" s="343"/>
      <c r="W60" s="343"/>
      <c r="X60" s="344"/>
      <c r="Y60" s="551">
        <v>0</v>
      </c>
      <c r="Z60" s="551"/>
      <c r="AA60" s="551"/>
      <c r="AB60" s="551"/>
      <c r="AC60" s="560">
        <f>Q60+U60+Y60</f>
        <v>117003.57</v>
      </c>
      <c r="AD60" s="561"/>
      <c r="AE60" s="561"/>
      <c r="AF60" s="562"/>
      <c r="AG60" s="384">
        <v>0</v>
      </c>
      <c r="AH60" s="384"/>
      <c r="AI60" s="384"/>
      <c r="AJ60" s="433"/>
      <c r="AK60" s="34"/>
      <c r="AL60" s="278" t="s">
        <v>375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2:50" s="68" customFormat="1">
      <c r="B61" s="232" t="s">
        <v>829</v>
      </c>
      <c r="C61" s="214" t="s">
        <v>23</v>
      </c>
      <c r="D61" s="602" t="s">
        <v>828</v>
      </c>
      <c r="E61" s="603"/>
      <c r="F61" s="603"/>
      <c r="G61" s="603"/>
      <c r="H61" s="603"/>
      <c r="I61" s="603"/>
      <c r="J61" s="603"/>
      <c r="K61" s="603"/>
      <c r="L61" s="604"/>
      <c r="M61" s="579">
        <v>6900</v>
      </c>
      <c r="N61" s="580"/>
      <c r="O61" s="580"/>
      <c r="P61" s="583"/>
      <c r="Q61" s="579">
        <v>938.79</v>
      </c>
      <c r="R61" s="580"/>
      <c r="S61" s="580"/>
      <c r="T61" s="583"/>
      <c r="U61" s="579">
        <v>0</v>
      </c>
      <c r="V61" s="580"/>
      <c r="W61" s="580"/>
      <c r="X61" s="583"/>
      <c r="Y61" s="579">
        <v>0</v>
      </c>
      <c r="Z61" s="580"/>
      <c r="AA61" s="580"/>
      <c r="AB61" s="583"/>
      <c r="AC61" s="579">
        <v>938.79</v>
      </c>
      <c r="AD61" s="580"/>
      <c r="AE61" s="580"/>
      <c r="AF61" s="583"/>
      <c r="AG61" s="579">
        <v>5961.21</v>
      </c>
      <c r="AH61" s="580"/>
      <c r="AI61" s="580"/>
      <c r="AJ61" s="581"/>
      <c r="AK61" s="213"/>
      <c r="AL61" s="212" t="s">
        <v>827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21">
      <c r="B62" s="210" t="s">
        <v>231</v>
      </c>
      <c r="C62" s="92" t="s">
        <v>23</v>
      </c>
      <c r="D62" s="517" t="s">
        <v>376</v>
      </c>
      <c r="E62" s="454"/>
      <c r="F62" s="454"/>
      <c r="G62" s="454"/>
      <c r="H62" s="454"/>
      <c r="I62" s="454"/>
      <c r="J62" s="454"/>
      <c r="K62" s="454"/>
      <c r="L62" s="518"/>
      <c r="M62" s="342">
        <v>6900</v>
      </c>
      <c r="N62" s="343"/>
      <c r="O62" s="343"/>
      <c r="P62" s="344"/>
      <c r="Q62" s="342">
        <v>938.79</v>
      </c>
      <c r="R62" s="343"/>
      <c r="S62" s="343"/>
      <c r="T62" s="344"/>
      <c r="U62" s="342">
        <v>0</v>
      </c>
      <c r="V62" s="343"/>
      <c r="W62" s="343"/>
      <c r="X62" s="344"/>
      <c r="Y62" s="551">
        <v>0</v>
      </c>
      <c r="Z62" s="551"/>
      <c r="AA62" s="551"/>
      <c r="AB62" s="551"/>
      <c r="AC62" s="560">
        <f>Q62+U62+Y62</f>
        <v>938.79</v>
      </c>
      <c r="AD62" s="561"/>
      <c r="AE62" s="561"/>
      <c r="AF62" s="562"/>
      <c r="AG62" s="384">
        <v>5961.21</v>
      </c>
      <c r="AH62" s="384"/>
      <c r="AI62" s="384"/>
      <c r="AJ62" s="433"/>
      <c r="AK62" s="34"/>
      <c r="AL62" s="278" t="s">
        <v>376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32" t="s">
        <v>830</v>
      </c>
      <c r="C63" s="214" t="s">
        <v>23</v>
      </c>
      <c r="D63" s="602" t="s">
        <v>831</v>
      </c>
      <c r="E63" s="603"/>
      <c r="F63" s="603"/>
      <c r="G63" s="603"/>
      <c r="H63" s="603"/>
      <c r="I63" s="603"/>
      <c r="J63" s="603"/>
      <c r="K63" s="603"/>
      <c r="L63" s="604"/>
      <c r="M63" s="579">
        <v>37756702</v>
      </c>
      <c r="N63" s="580"/>
      <c r="O63" s="580"/>
      <c r="P63" s="583"/>
      <c r="Q63" s="579">
        <v>1882693.64</v>
      </c>
      <c r="R63" s="580"/>
      <c r="S63" s="580"/>
      <c r="T63" s="583"/>
      <c r="U63" s="579">
        <v>0</v>
      </c>
      <c r="V63" s="580"/>
      <c r="W63" s="580"/>
      <c r="X63" s="583"/>
      <c r="Y63" s="579">
        <v>0</v>
      </c>
      <c r="Z63" s="580"/>
      <c r="AA63" s="580"/>
      <c r="AB63" s="583"/>
      <c r="AC63" s="579">
        <v>1882693.64</v>
      </c>
      <c r="AD63" s="580"/>
      <c r="AE63" s="580"/>
      <c r="AF63" s="583"/>
      <c r="AG63" s="579">
        <v>35874008.359999999</v>
      </c>
      <c r="AH63" s="580"/>
      <c r="AI63" s="580"/>
      <c r="AJ63" s="581"/>
      <c r="AK63" s="213"/>
      <c r="AL63" s="212" t="s">
        <v>832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 ht="41.4">
      <c r="B64" s="232" t="s">
        <v>834</v>
      </c>
      <c r="C64" s="214" t="s">
        <v>23</v>
      </c>
      <c r="D64" s="602" t="s">
        <v>833</v>
      </c>
      <c r="E64" s="603"/>
      <c r="F64" s="603"/>
      <c r="G64" s="603"/>
      <c r="H64" s="603"/>
      <c r="I64" s="603"/>
      <c r="J64" s="603"/>
      <c r="K64" s="603"/>
      <c r="L64" s="604"/>
      <c r="M64" s="579">
        <v>37756702</v>
      </c>
      <c r="N64" s="580"/>
      <c r="O64" s="580"/>
      <c r="P64" s="583"/>
      <c r="Q64" s="579">
        <v>1824000</v>
      </c>
      <c r="R64" s="580"/>
      <c r="S64" s="580"/>
      <c r="T64" s="583"/>
      <c r="U64" s="579">
        <v>0</v>
      </c>
      <c r="V64" s="580"/>
      <c r="W64" s="580"/>
      <c r="X64" s="583"/>
      <c r="Y64" s="579">
        <v>0</v>
      </c>
      <c r="Z64" s="580"/>
      <c r="AA64" s="580"/>
      <c r="AB64" s="583"/>
      <c r="AC64" s="579">
        <v>1824000</v>
      </c>
      <c r="AD64" s="580"/>
      <c r="AE64" s="580"/>
      <c r="AF64" s="583"/>
      <c r="AG64" s="579">
        <v>35932702</v>
      </c>
      <c r="AH64" s="580"/>
      <c r="AI64" s="580"/>
      <c r="AJ64" s="581"/>
      <c r="AK64" s="213"/>
      <c r="AL64" s="212" t="s">
        <v>835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31.2">
      <c r="B65" s="232" t="s">
        <v>837</v>
      </c>
      <c r="C65" s="214" t="s">
        <v>23</v>
      </c>
      <c r="D65" s="602" t="s">
        <v>836</v>
      </c>
      <c r="E65" s="603"/>
      <c r="F65" s="603"/>
      <c r="G65" s="603"/>
      <c r="H65" s="603"/>
      <c r="I65" s="603"/>
      <c r="J65" s="603"/>
      <c r="K65" s="603"/>
      <c r="L65" s="604"/>
      <c r="M65" s="579">
        <v>35168002</v>
      </c>
      <c r="N65" s="580"/>
      <c r="O65" s="580"/>
      <c r="P65" s="583"/>
      <c r="Q65" s="579">
        <v>1237400</v>
      </c>
      <c r="R65" s="580"/>
      <c r="S65" s="580"/>
      <c r="T65" s="583"/>
      <c r="U65" s="579">
        <v>0</v>
      </c>
      <c r="V65" s="580"/>
      <c r="W65" s="580"/>
      <c r="X65" s="583"/>
      <c r="Y65" s="579">
        <v>0</v>
      </c>
      <c r="Z65" s="580"/>
      <c r="AA65" s="580"/>
      <c r="AB65" s="583"/>
      <c r="AC65" s="579">
        <v>1237400</v>
      </c>
      <c r="AD65" s="580"/>
      <c r="AE65" s="580"/>
      <c r="AF65" s="583"/>
      <c r="AG65" s="579">
        <v>33930602</v>
      </c>
      <c r="AH65" s="580"/>
      <c r="AI65" s="580"/>
      <c r="AJ65" s="581"/>
      <c r="AK65" s="213"/>
      <c r="AL65" s="212" t="s">
        <v>838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133.19999999999999">
      <c r="B66" s="232" t="s">
        <v>841</v>
      </c>
      <c r="C66" s="214" t="s">
        <v>23</v>
      </c>
      <c r="D66" s="602" t="s">
        <v>839</v>
      </c>
      <c r="E66" s="603"/>
      <c r="F66" s="603"/>
      <c r="G66" s="603"/>
      <c r="H66" s="603"/>
      <c r="I66" s="603"/>
      <c r="J66" s="603"/>
      <c r="K66" s="603"/>
      <c r="L66" s="604"/>
      <c r="M66" s="579">
        <v>27345659.940000001</v>
      </c>
      <c r="N66" s="580"/>
      <c r="O66" s="580"/>
      <c r="P66" s="583"/>
      <c r="Q66" s="579">
        <v>0</v>
      </c>
      <c r="R66" s="580"/>
      <c r="S66" s="580"/>
      <c r="T66" s="583"/>
      <c r="U66" s="579">
        <v>0</v>
      </c>
      <c r="V66" s="580"/>
      <c r="W66" s="580"/>
      <c r="X66" s="583"/>
      <c r="Y66" s="579">
        <v>0</v>
      </c>
      <c r="Z66" s="580"/>
      <c r="AA66" s="580"/>
      <c r="AB66" s="583"/>
      <c r="AC66" s="579">
        <v>0</v>
      </c>
      <c r="AD66" s="580"/>
      <c r="AE66" s="580"/>
      <c r="AF66" s="583"/>
      <c r="AG66" s="579">
        <v>27345659.940000001</v>
      </c>
      <c r="AH66" s="580"/>
      <c r="AI66" s="580"/>
      <c r="AJ66" s="581"/>
      <c r="AK66" s="213"/>
      <c r="AL66" s="212" t="s">
        <v>840</v>
      </c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</row>
    <row r="67" spans="2:50" s="68" customFormat="1" ht="123">
      <c r="B67" s="210" t="s">
        <v>233</v>
      </c>
      <c r="C67" s="92" t="s">
        <v>23</v>
      </c>
      <c r="D67" s="517" t="s">
        <v>377</v>
      </c>
      <c r="E67" s="454"/>
      <c r="F67" s="454"/>
      <c r="G67" s="454"/>
      <c r="H67" s="454"/>
      <c r="I67" s="454"/>
      <c r="J67" s="454"/>
      <c r="K67" s="454"/>
      <c r="L67" s="518"/>
      <c r="M67" s="342">
        <v>27345659.940000001</v>
      </c>
      <c r="N67" s="343"/>
      <c r="O67" s="343"/>
      <c r="P67" s="344"/>
      <c r="Q67" s="342">
        <v>0</v>
      </c>
      <c r="R67" s="343"/>
      <c r="S67" s="343"/>
      <c r="T67" s="344"/>
      <c r="U67" s="342">
        <v>0</v>
      </c>
      <c r="V67" s="343"/>
      <c r="W67" s="343"/>
      <c r="X67" s="344"/>
      <c r="Y67" s="551">
        <v>0</v>
      </c>
      <c r="Z67" s="551"/>
      <c r="AA67" s="551"/>
      <c r="AB67" s="551"/>
      <c r="AC67" s="560">
        <f>Q67+U67+Y67</f>
        <v>0</v>
      </c>
      <c r="AD67" s="561"/>
      <c r="AE67" s="561"/>
      <c r="AF67" s="562"/>
      <c r="AG67" s="384">
        <v>27345659.940000001</v>
      </c>
      <c r="AH67" s="384"/>
      <c r="AI67" s="384"/>
      <c r="AJ67" s="433"/>
      <c r="AK67" s="34"/>
      <c r="AL67" s="278" t="s">
        <v>377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s="68" customFormat="1" ht="112.8">
      <c r="B68" s="232" t="s">
        <v>844</v>
      </c>
      <c r="C68" s="214" t="s">
        <v>23</v>
      </c>
      <c r="D68" s="602" t="s">
        <v>842</v>
      </c>
      <c r="E68" s="603"/>
      <c r="F68" s="603"/>
      <c r="G68" s="603"/>
      <c r="H68" s="603"/>
      <c r="I68" s="603"/>
      <c r="J68" s="603"/>
      <c r="K68" s="603"/>
      <c r="L68" s="604"/>
      <c r="M68" s="579">
        <v>845742.06</v>
      </c>
      <c r="N68" s="580"/>
      <c r="O68" s="580"/>
      <c r="P68" s="583"/>
      <c r="Q68" s="579">
        <v>0</v>
      </c>
      <c r="R68" s="580"/>
      <c r="S68" s="580"/>
      <c r="T68" s="583"/>
      <c r="U68" s="579">
        <v>0</v>
      </c>
      <c r="V68" s="580"/>
      <c r="W68" s="580"/>
      <c r="X68" s="583"/>
      <c r="Y68" s="579">
        <v>0</v>
      </c>
      <c r="Z68" s="580"/>
      <c r="AA68" s="580"/>
      <c r="AB68" s="583"/>
      <c r="AC68" s="579">
        <v>0</v>
      </c>
      <c r="AD68" s="580"/>
      <c r="AE68" s="580"/>
      <c r="AF68" s="583"/>
      <c r="AG68" s="579">
        <v>845742.06</v>
      </c>
      <c r="AH68" s="580"/>
      <c r="AI68" s="580"/>
      <c r="AJ68" s="581"/>
      <c r="AK68" s="213"/>
      <c r="AL68" s="212" t="s">
        <v>843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102.6">
      <c r="B69" s="210" t="s">
        <v>235</v>
      </c>
      <c r="C69" s="92" t="s">
        <v>23</v>
      </c>
      <c r="D69" s="517" t="s">
        <v>378</v>
      </c>
      <c r="E69" s="454"/>
      <c r="F69" s="454"/>
      <c r="G69" s="454"/>
      <c r="H69" s="454"/>
      <c r="I69" s="454"/>
      <c r="J69" s="454"/>
      <c r="K69" s="454"/>
      <c r="L69" s="518"/>
      <c r="M69" s="342">
        <v>845742.06</v>
      </c>
      <c r="N69" s="343"/>
      <c r="O69" s="343"/>
      <c r="P69" s="344"/>
      <c r="Q69" s="342">
        <v>0</v>
      </c>
      <c r="R69" s="343"/>
      <c r="S69" s="343"/>
      <c r="T69" s="344"/>
      <c r="U69" s="342">
        <v>0</v>
      </c>
      <c r="V69" s="343"/>
      <c r="W69" s="343"/>
      <c r="X69" s="344"/>
      <c r="Y69" s="551">
        <v>0</v>
      </c>
      <c r="Z69" s="551"/>
      <c r="AA69" s="551"/>
      <c r="AB69" s="551"/>
      <c r="AC69" s="560">
        <f>Q69+U69+Y69</f>
        <v>0</v>
      </c>
      <c r="AD69" s="561"/>
      <c r="AE69" s="561"/>
      <c r="AF69" s="562"/>
      <c r="AG69" s="384">
        <v>845742.06</v>
      </c>
      <c r="AH69" s="384"/>
      <c r="AI69" s="384"/>
      <c r="AJ69" s="433"/>
      <c r="AK69" s="34"/>
      <c r="AL69" s="278" t="s">
        <v>378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8" customFormat="1">
      <c r="B70" s="232" t="s">
        <v>847</v>
      </c>
      <c r="C70" s="214" t="s">
        <v>23</v>
      </c>
      <c r="D70" s="602" t="s">
        <v>845</v>
      </c>
      <c r="E70" s="603"/>
      <c r="F70" s="603"/>
      <c r="G70" s="603"/>
      <c r="H70" s="603"/>
      <c r="I70" s="603"/>
      <c r="J70" s="603"/>
      <c r="K70" s="603"/>
      <c r="L70" s="604"/>
      <c r="M70" s="579">
        <v>6976600</v>
      </c>
      <c r="N70" s="580"/>
      <c r="O70" s="580"/>
      <c r="P70" s="583"/>
      <c r="Q70" s="579">
        <v>1237400</v>
      </c>
      <c r="R70" s="580"/>
      <c r="S70" s="580"/>
      <c r="T70" s="583"/>
      <c r="U70" s="579">
        <v>0</v>
      </c>
      <c r="V70" s="580"/>
      <c r="W70" s="580"/>
      <c r="X70" s="583"/>
      <c r="Y70" s="579">
        <v>0</v>
      </c>
      <c r="Z70" s="580"/>
      <c r="AA70" s="580"/>
      <c r="AB70" s="583"/>
      <c r="AC70" s="579">
        <v>1237400</v>
      </c>
      <c r="AD70" s="580"/>
      <c r="AE70" s="580"/>
      <c r="AF70" s="583"/>
      <c r="AG70" s="579">
        <v>5739200</v>
      </c>
      <c r="AH70" s="580"/>
      <c r="AI70" s="580"/>
      <c r="AJ70" s="581"/>
      <c r="AK70" s="213"/>
      <c r="AL70" s="212" t="s">
        <v>846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21">
      <c r="B71" s="210" t="s">
        <v>237</v>
      </c>
      <c r="C71" s="92" t="s">
        <v>23</v>
      </c>
      <c r="D71" s="517" t="s">
        <v>379</v>
      </c>
      <c r="E71" s="454"/>
      <c r="F71" s="454"/>
      <c r="G71" s="454"/>
      <c r="H71" s="454"/>
      <c r="I71" s="454"/>
      <c r="J71" s="454"/>
      <c r="K71" s="454"/>
      <c r="L71" s="518"/>
      <c r="M71" s="342">
        <v>6976600</v>
      </c>
      <c r="N71" s="343"/>
      <c r="O71" s="343"/>
      <c r="P71" s="344"/>
      <c r="Q71" s="342">
        <v>1237400</v>
      </c>
      <c r="R71" s="343"/>
      <c r="S71" s="343"/>
      <c r="T71" s="344"/>
      <c r="U71" s="342">
        <v>0</v>
      </c>
      <c r="V71" s="343"/>
      <c r="W71" s="343"/>
      <c r="X71" s="344"/>
      <c r="Y71" s="551">
        <v>0</v>
      </c>
      <c r="Z71" s="551"/>
      <c r="AA71" s="551"/>
      <c r="AB71" s="551"/>
      <c r="AC71" s="560">
        <f>Q71+U71+Y71</f>
        <v>1237400</v>
      </c>
      <c r="AD71" s="561"/>
      <c r="AE71" s="561"/>
      <c r="AF71" s="562"/>
      <c r="AG71" s="384">
        <v>5739200</v>
      </c>
      <c r="AH71" s="384"/>
      <c r="AI71" s="384"/>
      <c r="AJ71" s="433"/>
      <c r="AK71" s="34"/>
      <c r="AL71" s="278" t="s">
        <v>379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s="68" customFormat="1" ht="21">
      <c r="B72" s="232" t="s">
        <v>848</v>
      </c>
      <c r="C72" s="214" t="s">
        <v>23</v>
      </c>
      <c r="D72" s="602" t="s">
        <v>850</v>
      </c>
      <c r="E72" s="603"/>
      <c r="F72" s="603"/>
      <c r="G72" s="603"/>
      <c r="H72" s="603"/>
      <c r="I72" s="603"/>
      <c r="J72" s="603"/>
      <c r="K72" s="603"/>
      <c r="L72" s="604"/>
      <c r="M72" s="579">
        <v>437100</v>
      </c>
      <c r="N72" s="580"/>
      <c r="O72" s="580"/>
      <c r="P72" s="583"/>
      <c r="Q72" s="579">
        <v>97800</v>
      </c>
      <c r="R72" s="580"/>
      <c r="S72" s="580"/>
      <c r="T72" s="583"/>
      <c r="U72" s="579">
        <v>0</v>
      </c>
      <c r="V72" s="580"/>
      <c r="W72" s="580"/>
      <c r="X72" s="583"/>
      <c r="Y72" s="579">
        <v>0</v>
      </c>
      <c r="Z72" s="580"/>
      <c r="AA72" s="580"/>
      <c r="AB72" s="583"/>
      <c r="AC72" s="579">
        <v>97800</v>
      </c>
      <c r="AD72" s="580"/>
      <c r="AE72" s="580"/>
      <c r="AF72" s="583"/>
      <c r="AG72" s="579">
        <v>339300</v>
      </c>
      <c r="AH72" s="580"/>
      <c r="AI72" s="580"/>
      <c r="AJ72" s="581"/>
      <c r="AK72" s="213"/>
      <c r="AL72" s="212" t="s">
        <v>849</v>
      </c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</row>
    <row r="73" spans="2:50" s="68" customFormat="1" ht="61.8">
      <c r="B73" s="232" t="s">
        <v>852</v>
      </c>
      <c r="C73" s="214" t="s">
        <v>23</v>
      </c>
      <c r="D73" s="602" t="s">
        <v>851</v>
      </c>
      <c r="E73" s="603"/>
      <c r="F73" s="603"/>
      <c r="G73" s="603"/>
      <c r="H73" s="603"/>
      <c r="I73" s="603"/>
      <c r="J73" s="603"/>
      <c r="K73" s="603"/>
      <c r="L73" s="604"/>
      <c r="M73" s="579">
        <v>437100</v>
      </c>
      <c r="N73" s="580"/>
      <c r="O73" s="580"/>
      <c r="P73" s="583"/>
      <c r="Q73" s="579">
        <v>97800</v>
      </c>
      <c r="R73" s="580"/>
      <c r="S73" s="580"/>
      <c r="T73" s="583"/>
      <c r="U73" s="579">
        <v>0</v>
      </c>
      <c r="V73" s="580"/>
      <c r="W73" s="580"/>
      <c r="X73" s="583"/>
      <c r="Y73" s="579">
        <v>0</v>
      </c>
      <c r="Z73" s="580"/>
      <c r="AA73" s="580"/>
      <c r="AB73" s="583"/>
      <c r="AC73" s="579">
        <v>97800</v>
      </c>
      <c r="AD73" s="580"/>
      <c r="AE73" s="580"/>
      <c r="AF73" s="583"/>
      <c r="AG73" s="579">
        <v>339300</v>
      </c>
      <c r="AH73" s="580"/>
      <c r="AI73" s="580"/>
      <c r="AJ73" s="581"/>
      <c r="AK73" s="213"/>
      <c r="AL73" s="212" t="s">
        <v>853</v>
      </c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</row>
    <row r="74" spans="2:50" s="68" customFormat="1" ht="61.8">
      <c r="B74" s="210" t="s">
        <v>239</v>
      </c>
      <c r="C74" s="92" t="s">
        <v>23</v>
      </c>
      <c r="D74" s="517" t="s">
        <v>380</v>
      </c>
      <c r="E74" s="454"/>
      <c r="F74" s="454"/>
      <c r="G74" s="454"/>
      <c r="H74" s="454"/>
      <c r="I74" s="454"/>
      <c r="J74" s="454"/>
      <c r="K74" s="454"/>
      <c r="L74" s="518"/>
      <c r="M74" s="342">
        <v>437100</v>
      </c>
      <c r="N74" s="343"/>
      <c r="O74" s="343"/>
      <c r="P74" s="344"/>
      <c r="Q74" s="342">
        <v>97800</v>
      </c>
      <c r="R74" s="343"/>
      <c r="S74" s="343"/>
      <c r="T74" s="344"/>
      <c r="U74" s="342">
        <v>0</v>
      </c>
      <c r="V74" s="343"/>
      <c r="W74" s="343"/>
      <c r="X74" s="344"/>
      <c r="Y74" s="551">
        <v>0</v>
      </c>
      <c r="Z74" s="551"/>
      <c r="AA74" s="551"/>
      <c r="AB74" s="551"/>
      <c r="AC74" s="560">
        <f>Q74+U74+Y74</f>
        <v>97800</v>
      </c>
      <c r="AD74" s="561"/>
      <c r="AE74" s="561"/>
      <c r="AF74" s="562"/>
      <c r="AG74" s="384">
        <v>339300</v>
      </c>
      <c r="AH74" s="384"/>
      <c r="AI74" s="384"/>
      <c r="AJ74" s="433"/>
      <c r="AK74" s="34"/>
      <c r="AL74" s="278" t="s">
        <v>380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 ht="21">
      <c r="B75" s="232" t="s">
        <v>855</v>
      </c>
      <c r="C75" s="214" t="s">
        <v>23</v>
      </c>
      <c r="D75" s="602" t="s">
        <v>854</v>
      </c>
      <c r="E75" s="603"/>
      <c r="F75" s="603"/>
      <c r="G75" s="603"/>
      <c r="H75" s="603"/>
      <c r="I75" s="603"/>
      <c r="J75" s="603"/>
      <c r="K75" s="603"/>
      <c r="L75" s="604"/>
      <c r="M75" s="579">
        <v>2151600</v>
      </c>
      <c r="N75" s="580"/>
      <c r="O75" s="580"/>
      <c r="P75" s="583"/>
      <c r="Q75" s="579">
        <v>488800</v>
      </c>
      <c r="R75" s="580"/>
      <c r="S75" s="580"/>
      <c r="T75" s="583"/>
      <c r="U75" s="579">
        <v>0</v>
      </c>
      <c r="V75" s="580"/>
      <c r="W75" s="580"/>
      <c r="X75" s="583"/>
      <c r="Y75" s="579">
        <v>0</v>
      </c>
      <c r="Z75" s="580"/>
      <c r="AA75" s="580"/>
      <c r="AB75" s="583"/>
      <c r="AC75" s="579">
        <v>488800</v>
      </c>
      <c r="AD75" s="580"/>
      <c r="AE75" s="580"/>
      <c r="AF75" s="583"/>
      <c r="AG75" s="579">
        <v>1662800</v>
      </c>
      <c r="AH75" s="580"/>
      <c r="AI75" s="580"/>
      <c r="AJ75" s="581"/>
      <c r="AK75" s="213"/>
      <c r="AL75" s="212" t="s">
        <v>856</v>
      </c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</row>
    <row r="76" spans="2:50" s="68" customFormat="1" ht="31.2">
      <c r="B76" s="232" t="s">
        <v>858</v>
      </c>
      <c r="C76" s="214" t="s">
        <v>23</v>
      </c>
      <c r="D76" s="602" t="s">
        <v>857</v>
      </c>
      <c r="E76" s="603"/>
      <c r="F76" s="603"/>
      <c r="G76" s="603"/>
      <c r="H76" s="603"/>
      <c r="I76" s="603"/>
      <c r="J76" s="603"/>
      <c r="K76" s="603"/>
      <c r="L76" s="604"/>
      <c r="M76" s="579">
        <v>2151600</v>
      </c>
      <c r="N76" s="580"/>
      <c r="O76" s="580"/>
      <c r="P76" s="583"/>
      <c r="Q76" s="579">
        <v>488800</v>
      </c>
      <c r="R76" s="580"/>
      <c r="S76" s="580"/>
      <c r="T76" s="583"/>
      <c r="U76" s="579">
        <v>0</v>
      </c>
      <c r="V76" s="580"/>
      <c r="W76" s="580"/>
      <c r="X76" s="583"/>
      <c r="Y76" s="579">
        <v>0</v>
      </c>
      <c r="Z76" s="580"/>
      <c r="AA76" s="580"/>
      <c r="AB76" s="583"/>
      <c r="AC76" s="579">
        <v>488800</v>
      </c>
      <c r="AD76" s="580"/>
      <c r="AE76" s="580"/>
      <c r="AF76" s="583"/>
      <c r="AG76" s="579">
        <v>1662800</v>
      </c>
      <c r="AH76" s="580"/>
      <c r="AI76" s="580"/>
      <c r="AJ76" s="581"/>
      <c r="AK76" s="213"/>
      <c r="AL76" s="212" t="s">
        <v>859</v>
      </c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</row>
    <row r="77" spans="2:50" s="68" customFormat="1" ht="31.2">
      <c r="B77" s="210" t="s">
        <v>241</v>
      </c>
      <c r="C77" s="92" t="s">
        <v>23</v>
      </c>
      <c r="D77" s="517" t="s">
        <v>381</v>
      </c>
      <c r="E77" s="454"/>
      <c r="F77" s="454"/>
      <c r="G77" s="454"/>
      <c r="H77" s="454"/>
      <c r="I77" s="454"/>
      <c r="J77" s="454"/>
      <c r="K77" s="454"/>
      <c r="L77" s="518"/>
      <c r="M77" s="342">
        <v>2151600</v>
      </c>
      <c r="N77" s="343"/>
      <c r="O77" s="343"/>
      <c r="P77" s="344"/>
      <c r="Q77" s="342">
        <v>488800</v>
      </c>
      <c r="R77" s="343"/>
      <c r="S77" s="343"/>
      <c r="T77" s="344"/>
      <c r="U77" s="342">
        <v>0</v>
      </c>
      <c r="V77" s="343"/>
      <c r="W77" s="343"/>
      <c r="X77" s="344"/>
      <c r="Y77" s="551">
        <v>0</v>
      </c>
      <c r="Z77" s="551"/>
      <c r="AA77" s="551"/>
      <c r="AB77" s="551"/>
      <c r="AC77" s="560">
        <f>Q77+U77+Y77</f>
        <v>488800</v>
      </c>
      <c r="AD77" s="561"/>
      <c r="AE77" s="561"/>
      <c r="AF77" s="562"/>
      <c r="AG77" s="384">
        <v>1662800</v>
      </c>
      <c r="AH77" s="384"/>
      <c r="AI77" s="384"/>
      <c r="AJ77" s="433"/>
      <c r="AK77" s="34"/>
      <c r="AL77" s="278" t="s">
        <v>381</v>
      </c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2:50" s="68" customFormat="1" ht="82.2">
      <c r="B78" s="232" t="s">
        <v>861</v>
      </c>
      <c r="C78" s="214" t="s">
        <v>23</v>
      </c>
      <c r="D78" s="602" t="s">
        <v>860</v>
      </c>
      <c r="E78" s="603"/>
      <c r="F78" s="603"/>
      <c r="G78" s="603"/>
      <c r="H78" s="603"/>
      <c r="I78" s="603"/>
      <c r="J78" s="603"/>
      <c r="K78" s="603"/>
      <c r="L78" s="604"/>
      <c r="M78" s="579">
        <v>0</v>
      </c>
      <c r="N78" s="580"/>
      <c r="O78" s="580"/>
      <c r="P78" s="583"/>
      <c r="Q78" s="579">
        <v>58693.64</v>
      </c>
      <c r="R78" s="580"/>
      <c r="S78" s="580"/>
      <c r="T78" s="583"/>
      <c r="U78" s="579">
        <v>0</v>
      </c>
      <c r="V78" s="580"/>
      <c r="W78" s="580"/>
      <c r="X78" s="583"/>
      <c r="Y78" s="579">
        <v>0</v>
      </c>
      <c r="Z78" s="580"/>
      <c r="AA78" s="580"/>
      <c r="AB78" s="583"/>
      <c r="AC78" s="579">
        <v>58693.64</v>
      </c>
      <c r="AD78" s="580"/>
      <c r="AE78" s="580"/>
      <c r="AF78" s="583"/>
      <c r="AG78" s="579">
        <v>0</v>
      </c>
      <c r="AH78" s="580"/>
      <c r="AI78" s="580"/>
      <c r="AJ78" s="581"/>
      <c r="AK78" s="213"/>
      <c r="AL78" s="212" t="s">
        <v>862</v>
      </c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</row>
    <row r="79" spans="2:50" s="68" customFormat="1" ht="102.6">
      <c r="B79" s="232" t="s">
        <v>864</v>
      </c>
      <c r="C79" s="214" t="s">
        <v>23</v>
      </c>
      <c r="D79" s="602" t="s">
        <v>863</v>
      </c>
      <c r="E79" s="603"/>
      <c r="F79" s="603"/>
      <c r="G79" s="603"/>
      <c r="H79" s="603"/>
      <c r="I79" s="603"/>
      <c r="J79" s="603"/>
      <c r="K79" s="603"/>
      <c r="L79" s="604"/>
      <c r="M79" s="579">
        <v>0</v>
      </c>
      <c r="N79" s="580"/>
      <c r="O79" s="580"/>
      <c r="P79" s="583"/>
      <c r="Q79" s="579">
        <v>58693.64</v>
      </c>
      <c r="R79" s="580"/>
      <c r="S79" s="580"/>
      <c r="T79" s="583"/>
      <c r="U79" s="579">
        <v>0</v>
      </c>
      <c r="V79" s="580"/>
      <c r="W79" s="580"/>
      <c r="X79" s="583"/>
      <c r="Y79" s="579">
        <v>0</v>
      </c>
      <c r="Z79" s="580"/>
      <c r="AA79" s="580"/>
      <c r="AB79" s="583"/>
      <c r="AC79" s="579">
        <v>58693.64</v>
      </c>
      <c r="AD79" s="580"/>
      <c r="AE79" s="580"/>
      <c r="AF79" s="583"/>
      <c r="AG79" s="579">
        <v>0</v>
      </c>
      <c r="AH79" s="580"/>
      <c r="AI79" s="580"/>
      <c r="AJ79" s="581"/>
      <c r="AK79" s="213"/>
      <c r="AL79" s="212" t="s">
        <v>865</v>
      </c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</row>
    <row r="80" spans="2:50" s="68" customFormat="1" ht="102.6">
      <c r="B80" s="232" t="s">
        <v>867</v>
      </c>
      <c r="C80" s="214" t="s">
        <v>23</v>
      </c>
      <c r="D80" s="602" t="s">
        <v>866</v>
      </c>
      <c r="E80" s="603"/>
      <c r="F80" s="603"/>
      <c r="G80" s="603"/>
      <c r="H80" s="603"/>
      <c r="I80" s="603"/>
      <c r="J80" s="603"/>
      <c r="K80" s="603"/>
      <c r="L80" s="604"/>
      <c r="M80" s="579">
        <v>0</v>
      </c>
      <c r="N80" s="580"/>
      <c r="O80" s="580"/>
      <c r="P80" s="583"/>
      <c r="Q80" s="579">
        <v>58693.64</v>
      </c>
      <c r="R80" s="580"/>
      <c r="S80" s="580"/>
      <c r="T80" s="583"/>
      <c r="U80" s="579">
        <v>0</v>
      </c>
      <c r="V80" s="580"/>
      <c r="W80" s="580"/>
      <c r="X80" s="583"/>
      <c r="Y80" s="579">
        <v>0</v>
      </c>
      <c r="Z80" s="580"/>
      <c r="AA80" s="580"/>
      <c r="AB80" s="583"/>
      <c r="AC80" s="579">
        <v>58693.64</v>
      </c>
      <c r="AD80" s="580"/>
      <c r="AE80" s="580"/>
      <c r="AF80" s="583"/>
      <c r="AG80" s="579">
        <v>0</v>
      </c>
      <c r="AH80" s="580"/>
      <c r="AI80" s="580"/>
      <c r="AJ80" s="581"/>
      <c r="AK80" s="213"/>
      <c r="AL80" s="212" t="s">
        <v>868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72">
      <c r="B81" s="210" t="s">
        <v>243</v>
      </c>
      <c r="C81" s="92" t="s">
        <v>23</v>
      </c>
      <c r="D81" s="517" t="s">
        <v>382</v>
      </c>
      <c r="E81" s="454"/>
      <c r="F81" s="454"/>
      <c r="G81" s="454"/>
      <c r="H81" s="454"/>
      <c r="I81" s="454"/>
      <c r="J81" s="454"/>
      <c r="K81" s="454"/>
      <c r="L81" s="518"/>
      <c r="M81" s="342">
        <v>0</v>
      </c>
      <c r="N81" s="343"/>
      <c r="O81" s="343"/>
      <c r="P81" s="344"/>
      <c r="Q81" s="342">
        <v>58693.64</v>
      </c>
      <c r="R81" s="343"/>
      <c r="S81" s="343"/>
      <c r="T81" s="344"/>
      <c r="U81" s="342">
        <v>0</v>
      </c>
      <c r="V81" s="343"/>
      <c r="W81" s="343"/>
      <c r="X81" s="344"/>
      <c r="Y81" s="551">
        <v>0</v>
      </c>
      <c r="Z81" s="551"/>
      <c r="AA81" s="551"/>
      <c r="AB81" s="551"/>
      <c r="AC81" s="560">
        <f>Q81+U81+Y81</f>
        <v>58693.64</v>
      </c>
      <c r="AD81" s="561"/>
      <c r="AE81" s="561"/>
      <c r="AF81" s="562"/>
      <c r="AG81" s="384">
        <v>0</v>
      </c>
      <c r="AH81" s="384"/>
      <c r="AI81" s="384"/>
      <c r="AJ81" s="433"/>
      <c r="AK81" s="34"/>
      <c r="AL81" s="278" t="s">
        <v>382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hidden="1">
      <c r="B82" s="31"/>
      <c r="C82" s="165"/>
      <c r="D82" s="165"/>
      <c r="E82" s="582"/>
      <c r="F82" s="582"/>
      <c r="G82" s="582"/>
      <c r="H82" s="582"/>
      <c r="I82" s="582"/>
      <c r="J82" s="582"/>
      <c r="K82" s="582"/>
      <c r="L82" s="284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97"/>
      <c r="Z82" s="597"/>
      <c r="AA82" s="597"/>
      <c r="AB82" s="597"/>
      <c r="AC82" s="578"/>
      <c r="AD82" s="578"/>
      <c r="AE82" s="578"/>
      <c r="AF82" s="578"/>
      <c r="AG82" s="578"/>
      <c r="AH82" s="578"/>
      <c r="AI82" s="578"/>
      <c r="AJ82" s="578"/>
      <c r="AK82" s="230"/>
      <c r="AL82" s="216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2:50" ht="1.5" customHeight="1" thickBot="1">
      <c r="B83" s="31"/>
      <c r="C83" s="229"/>
      <c r="D83" s="229"/>
      <c r="E83" s="228"/>
      <c r="F83" s="228"/>
      <c r="G83" s="228"/>
      <c r="H83" s="228"/>
      <c r="I83" s="228"/>
      <c r="J83" s="228"/>
      <c r="K83" s="228"/>
      <c r="L83" s="228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27"/>
      <c r="Z83" s="227"/>
      <c r="AA83" s="227"/>
      <c r="AB83" s="227"/>
      <c r="AC83" s="271"/>
      <c r="AD83" s="271"/>
      <c r="AE83" s="271"/>
      <c r="AF83" s="271"/>
      <c r="AG83" s="271"/>
      <c r="AH83" s="271"/>
      <c r="AI83" s="271"/>
      <c r="AJ83" s="271"/>
      <c r="AK83" s="276"/>
      <c r="AL83" s="216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2:50">
      <c r="B84" s="31"/>
      <c r="C84" s="165"/>
      <c r="D84" s="165"/>
      <c r="E84" s="284"/>
      <c r="F84" s="284"/>
      <c r="G84" s="284"/>
      <c r="H84" s="284"/>
      <c r="I84" s="284"/>
      <c r="J84" s="284"/>
      <c r="K84" s="284"/>
      <c r="L84" s="284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34"/>
      <c r="Z84" s="34"/>
      <c r="AA84" s="34"/>
      <c r="AB84" s="34"/>
      <c r="AC84" s="273"/>
      <c r="AD84" s="273"/>
      <c r="AE84" s="273"/>
      <c r="AF84" s="273"/>
      <c r="AG84" s="273"/>
      <c r="AH84" s="273"/>
      <c r="AI84" s="273"/>
      <c r="AJ84" s="273"/>
      <c r="AK84" s="276"/>
      <c r="AL84" s="216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2:50">
      <c r="B85" s="31"/>
      <c r="C85" s="165"/>
      <c r="D85" s="165"/>
      <c r="E85" s="284"/>
      <c r="F85" s="284"/>
      <c r="G85" s="284"/>
      <c r="H85" s="284"/>
      <c r="I85" s="284"/>
      <c r="J85" s="284"/>
      <c r="K85" s="284"/>
      <c r="L85" s="284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34"/>
      <c r="Z85" s="34"/>
      <c r="AA85" s="34"/>
      <c r="AB85" s="34"/>
      <c r="AC85" s="273"/>
      <c r="AD85" s="273"/>
      <c r="AE85" s="273"/>
      <c r="AF85" s="273"/>
      <c r="AG85" s="273"/>
      <c r="AH85" s="273"/>
      <c r="AI85" s="273"/>
      <c r="AJ85" s="273"/>
      <c r="AK85" s="276"/>
      <c r="AL85" s="275" t="e">
        <f>#REF!</f>
        <v>#REF!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ht="13.8">
      <c r="B86" s="421" t="s">
        <v>59</v>
      </c>
      <c r="C86" s="421"/>
      <c r="D86" s="421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0" t="s">
        <v>73</v>
      </c>
      <c r="AH86" s="420"/>
      <c r="AI86" s="420"/>
      <c r="AJ86" s="420"/>
      <c r="AK86" s="274"/>
      <c r="AL86" s="216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>
      <c r="B87" s="22"/>
      <c r="C87" s="22"/>
      <c r="D87" s="22"/>
      <c r="E87" s="22"/>
      <c r="F87" s="22"/>
      <c r="G87" s="22"/>
      <c r="H87" s="22"/>
      <c r="I87" s="22"/>
      <c r="J87" s="22"/>
      <c r="K87" s="23"/>
      <c r="L87" s="23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35"/>
      <c r="Z87" s="24"/>
      <c r="AA87" s="24"/>
      <c r="AB87" s="24"/>
      <c r="AC87" s="24"/>
      <c r="AD87" s="24"/>
      <c r="AE87" s="25"/>
      <c r="AF87" s="25"/>
      <c r="AH87" s="36"/>
      <c r="AI87" s="36"/>
      <c r="AJ87" s="36"/>
      <c r="AK87" s="274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 ht="12.75" customHeight="1">
      <c r="B88" s="107"/>
      <c r="C88" s="108"/>
      <c r="D88" s="535" t="s">
        <v>87</v>
      </c>
      <c r="E88" s="535"/>
      <c r="F88" s="535"/>
      <c r="G88" s="535"/>
      <c r="H88" s="535"/>
      <c r="I88" s="535"/>
      <c r="J88" s="535"/>
      <c r="K88" s="535"/>
      <c r="L88" s="535"/>
      <c r="M88" s="376" t="s">
        <v>65</v>
      </c>
      <c r="N88" s="376"/>
      <c r="O88" s="376"/>
      <c r="P88" s="376" t="s">
        <v>66</v>
      </c>
      <c r="Q88" s="376"/>
      <c r="R88" s="376"/>
      <c r="S88" s="667" t="s">
        <v>11</v>
      </c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376" t="s">
        <v>64</v>
      </c>
      <c r="AF88" s="376"/>
      <c r="AG88" s="376"/>
      <c r="AH88" s="376"/>
      <c r="AI88" s="376"/>
      <c r="AJ88" s="389"/>
      <c r="AK88" s="219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8"/>
      <c r="C89" s="67" t="s">
        <v>12</v>
      </c>
      <c r="D89" s="535"/>
      <c r="E89" s="535"/>
      <c r="F89" s="535"/>
      <c r="G89" s="535"/>
      <c r="H89" s="535"/>
      <c r="I89" s="535"/>
      <c r="J89" s="535"/>
      <c r="K89" s="535"/>
      <c r="L89" s="535"/>
      <c r="M89" s="376"/>
      <c r="N89" s="376"/>
      <c r="O89" s="376"/>
      <c r="P89" s="376"/>
      <c r="Q89" s="376"/>
      <c r="R89" s="376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376"/>
      <c r="AF89" s="376"/>
      <c r="AG89" s="376"/>
      <c r="AH89" s="376"/>
      <c r="AI89" s="376"/>
      <c r="AJ89" s="389"/>
      <c r="AK89" s="219"/>
      <c r="AL89" s="216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>
      <c r="B90" s="37"/>
      <c r="C90" s="67" t="s">
        <v>14</v>
      </c>
      <c r="D90" s="535"/>
      <c r="E90" s="535"/>
      <c r="F90" s="535"/>
      <c r="G90" s="535"/>
      <c r="H90" s="535"/>
      <c r="I90" s="535"/>
      <c r="J90" s="535"/>
      <c r="K90" s="535"/>
      <c r="L90" s="535"/>
      <c r="M90" s="376"/>
      <c r="N90" s="376"/>
      <c r="O90" s="376"/>
      <c r="P90" s="376"/>
      <c r="Q90" s="376"/>
      <c r="R90" s="376"/>
      <c r="S90" s="376" t="s">
        <v>85</v>
      </c>
      <c r="T90" s="376"/>
      <c r="U90" s="376"/>
      <c r="V90" s="376" t="s">
        <v>67</v>
      </c>
      <c r="W90" s="376"/>
      <c r="X90" s="376"/>
      <c r="Y90" s="528" t="s">
        <v>68</v>
      </c>
      <c r="Z90" s="528"/>
      <c r="AA90" s="528"/>
      <c r="AB90" s="376" t="s">
        <v>15</v>
      </c>
      <c r="AC90" s="376"/>
      <c r="AD90" s="376"/>
      <c r="AE90" s="376" t="s">
        <v>77</v>
      </c>
      <c r="AF90" s="376"/>
      <c r="AG90" s="376"/>
      <c r="AH90" s="376" t="s">
        <v>69</v>
      </c>
      <c r="AI90" s="376"/>
      <c r="AJ90" s="389"/>
      <c r="AK90" s="219"/>
      <c r="AL90" s="216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>
      <c r="B91" s="38" t="s">
        <v>13</v>
      </c>
      <c r="C91" s="67" t="s">
        <v>16</v>
      </c>
      <c r="D91" s="535"/>
      <c r="E91" s="535"/>
      <c r="F91" s="535"/>
      <c r="G91" s="535"/>
      <c r="H91" s="535"/>
      <c r="I91" s="535"/>
      <c r="J91" s="535"/>
      <c r="K91" s="535"/>
      <c r="L91" s="535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528"/>
      <c r="Z91" s="528"/>
      <c r="AA91" s="528"/>
      <c r="AB91" s="376"/>
      <c r="AC91" s="376"/>
      <c r="AD91" s="376"/>
      <c r="AE91" s="376"/>
      <c r="AF91" s="376"/>
      <c r="AG91" s="376"/>
      <c r="AH91" s="376"/>
      <c r="AI91" s="376"/>
      <c r="AJ91" s="389"/>
      <c r="AK91" s="219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>
      <c r="B92" s="37"/>
      <c r="C92" s="67"/>
      <c r="D92" s="535"/>
      <c r="E92" s="535"/>
      <c r="F92" s="535"/>
      <c r="G92" s="535"/>
      <c r="H92" s="535"/>
      <c r="I92" s="535"/>
      <c r="J92" s="535"/>
      <c r="K92" s="535"/>
      <c r="L92" s="535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528"/>
      <c r="Z92" s="528"/>
      <c r="AA92" s="528"/>
      <c r="AB92" s="376"/>
      <c r="AC92" s="376"/>
      <c r="AD92" s="376"/>
      <c r="AE92" s="376"/>
      <c r="AF92" s="376"/>
      <c r="AG92" s="376"/>
      <c r="AH92" s="376"/>
      <c r="AI92" s="376"/>
      <c r="AJ92" s="389"/>
      <c r="AK92" s="219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>
      <c r="B93" s="288"/>
      <c r="C93" s="287"/>
      <c r="D93" s="535"/>
      <c r="E93" s="535"/>
      <c r="F93" s="535"/>
      <c r="G93" s="535"/>
      <c r="H93" s="535"/>
      <c r="I93" s="535"/>
      <c r="J93" s="535"/>
      <c r="K93" s="535"/>
      <c r="L93" s="535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528"/>
      <c r="Z93" s="528"/>
      <c r="AA93" s="528"/>
      <c r="AB93" s="376"/>
      <c r="AC93" s="376"/>
      <c r="AD93" s="376"/>
      <c r="AE93" s="376"/>
      <c r="AF93" s="376"/>
      <c r="AG93" s="376"/>
      <c r="AH93" s="376"/>
      <c r="AI93" s="376"/>
      <c r="AJ93" s="389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 ht="13.8" thickBot="1">
      <c r="B94" s="103">
        <v>1</v>
      </c>
      <c r="C94" s="267">
        <v>2</v>
      </c>
      <c r="D94" s="485">
        <v>3</v>
      </c>
      <c r="E94" s="485"/>
      <c r="F94" s="485"/>
      <c r="G94" s="485"/>
      <c r="H94" s="485"/>
      <c r="I94" s="485"/>
      <c r="J94" s="485"/>
      <c r="K94" s="485"/>
      <c r="L94" s="485"/>
      <c r="M94" s="346" t="s">
        <v>17</v>
      </c>
      <c r="N94" s="346"/>
      <c r="O94" s="346"/>
      <c r="P94" s="346" t="s">
        <v>18</v>
      </c>
      <c r="Q94" s="346"/>
      <c r="R94" s="346"/>
      <c r="S94" s="346" t="s">
        <v>19</v>
      </c>
      <c r="T94" s="346"/>
      <c r="U94" s="346"/>
      <c r="V94" s="346" t="s">
        <v>20</v>
      </c>
      <c r="W94" s="346"/>
      <c r="X94" s="346"/>
      <c r="Y94" s="404" t="s">
        <v>21</v>
      </c>
      <c r="Z94" s="404"/>
      <c r="AA94" s="404"/>
      <c r="AB94" s="346" t="s">
        <v>22</v>
      </c>
      <c r="AC94" s="346"/>
      <c r="AD94" s="346"/>
      <c r="AE94" s="346" t="s">
        <v>26</v>
      </c>
      <c r="AF94" s="346"/>
      <c r="AG94" s="346"/>
      <c r="AH94" s="346" t="s">
        <v>27</v>
      </c>
      <c r="AI94" s="346"/>
      <c r="AJ94" s="381"/>
      <c r="AK94" s="218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105" t="s">
        <v>28</v>
      </c>
      <c r="C95" s="90" t="s">
        <v>29</v>
      </c>
      <c r="D95" s="605" t="s">
        <v>24</v>
      </c>
      <c r="E95" s="606"/>
      <c r="F95" s="606"/>
      <c r="G95" s="606"/>
      <c r="H95" s="606"/>
      <c r="I95" s="606"/>
      <c r="J95" s="606"/>
      <c r="K95" s="606"/>
      <c r="L95" s="607"/>
      <c r="M95" s="416">
        <v>98128352.069999993</v>
      </c>
      <c r="N95" s="416"/>
      <c r="O95" s="416"/>
      <c r="P95" s="416">
        <v>98128352.069999993</v>
      </c>
      <c r="Q95" s="416"/>
      <c r="R95" s="416"/>
      <c r="S95" s="416">
        <v>12204058.75</v>
      </c>
      <c r="T95" s="416"/>
      <c r="U95" s="416"/>
      <c r="V95" s="416">
        <v>0</v>
      </c>
      <c r="W95" s="416"/>
      <c r="X95" s="416"/>
      <c r="Y95" s="416">
        <v>0</v>
      </c>
      <c r="Z95" s="416"/>
      <c r="AA95" s="416"/>
      <c r="AB95" s="416">
        <v>12204058.75</v>
      </c>
      <c r="AC95" s="416"/>
      <c r="AD95" s="416"/>
      <c r="AE95" s="416">
        <v>85924293.319999993</v>
      </c>
      <c r="AF95" s="416"/>
      <c r="AG95" s="416"/>
      <c r="AH95" s="416">
        <v>85924293.319999993</v>
      </c>
      <c r="AI95" s="416"/>
      <c r="AJ95" s="514"/>
      <c r="AK95" s="81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 s="30" customFormat="1">
      <c r="B96" s="106" t="s">
        <v>25</v>
      </c>
      <c r="C96" s="93"/>
      <c r="D96" s="354"/>
      <c r="E96" s="355"/>
      <c r="F96" s="355"/>
      <c r="G96" s="355"/>
      <c r="H96" s="355"/>
      <c r="I96" s="355"/>
      <c r="J96" s="355"/>
      <c r="K96" s="355"/>
      <c r="L96" s="356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40"/>
      <c r="AK96" s="76" t="s">
        <v>396</v>
      </c>
      <c r="AL96" s="275" t="s">
        <v>395</v>
      </c>
      <c r="AM96" s="11" t="s">
        <v>394</v>
      </c>
      <c r="AN96" s="11" t="s">
        <v>393</v>
      </c>
      <c r="AO96" s="11" t="s">
        <v>392</v>
      </c>
      <c r="AP96" s="11" t="s">
        <v>391</v>
      </c>
      <c r="AQ96" s="11" t="s">
        <v>390</v>
      </c>
      <c r="AR96" s="11" t="s">
        <v>389</v>
      </c>
      <c r="AS96" s="11" t="s">
        <v>388</v>
      </c>
      <c r="AT96" s="11" t="s">
        <v>387</v>
      </c>
      <c r="AU96" s="11" t="s">
        <v>386</v>
      </c>
      <c r="AV96" s="11" t="s">
        <v>385</v>
      </c>
      <c r="AW96" s="11"/>
      <c r="AX96" s="11"/>
    </row>
    <row r="97" spans="2:50" s="68" customFormat="1">
      <c r="B97" s="223"/>
      <c r="C97" s="217" t="s">
        <v>29</v>
      </c>
      <c r="D97" s="584" t="s">
        <v>400</v>
      </c>
      <c r="E97" s="585"/>
      <c r="F97" s="585"/>
      <c r="G97" s="585"/>
      <c r="H97" s="585"/>
      <c r="I97" s="585"/>
      <c r="J97" s="585"/>
      <c r="K97" s="596"/>
      <c r="L97" s="280"/>
      <c r="M97" s="587">
        <v>98128352.069999993</v>
      </c>
      <c r="N97" s="588"/>
      <c r="O97" s="589"/>
      <c r="P97" s="587">
        <v>98128352.069999993</v>
      </c>
      <c r="Q97" s="588"/>
      <c r="R97" s="589"/>
      <c r="S97" s="587">
        <v>12204058.75</v>
      </c>
      <c r="T97" s="588"/>
      <c r="U97" s="589"/>
      <c r="V97" s="587">
        <v>0</v>
      </c>
      <c r="W97" s="588"/>
      <c r="X97" s="589"/>
      <c r="Y97" s="587">
        <v>0</v>
      </c>
      <c r="Z97" s="588"/>
      <c r="AA97" s="589"/>
      <c r="AB97" s="587">
        <v>12204058.75</v>
      </c>
      <c r="AC97" s="588"/>
      <c r="AD97" s="589"/>
      <c r="AE97" s="587">
        <v>0</v>
      </c>
      <c r="AF97" s="588"/>
      <c r="AG97" s="589"/>
      <c r="AH97" s="587">
        <v>0</v>
      </c>
      <c r="AI97" s="588"/>
      <c r="AJ97" s="601"/>
      <c r="AK97" s="213"/>
      <c r="AL97" s="212" t="s">
        <v>401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</row>
    <row r="98" spans="2:50" s="68" customFormat="1" ht="21">
      <c r="B98" s="226" t="s">
        <v>403</v>
      </c>
      <c r="C98" s="225" t="s">
        <v>29</v>
      </c>
      <c r="D98" s="641" t="s">
        <v>402</v>
      </c>
      <c r="E98" s="642"/>
      <c r="F98" s="642"/>
      <c r="G98" s="642"/>
      <c r="H98" s="642"/>
      <c r="I98" s="642"/>
      <c r="J98" s="642"/>
      <c r="K98" s="643"/>
      <c r="L98" s="224"/>
      <c r="M98" s="638">
        <v>10521700</v>
      </c>
      <c r="N98" s="639"/>
      <c r="O98" s="644"/>
      <c r="P98" s="638">
        <v>10521700</v>
      </c>
      <c r="Q98" s="639"/>
      <c r="R98" s="644"/>
      <c r="S98" s="638">
        <v>1854477.19</v>
      </c>
      <c r="T98" s="639"/>
      <c r="U98" s="644"/>
      <c r="V98" s="638">
        <v>0</v>
      </c>
      <c r="W98" s="639"/>
      <c r="X98" s="644"/>
      <c r="Y98" s="638">
        <v>0</v>
      </c>
      <c r="Z98" s="639"/>
      <c r="AA98" s="644"/>
      <c r="AB98" s="638">
        <v>1854477.19</v>
      </c>
      <c r="AC98" s="639"/>
      <c r="AD98" s="644"/>
      <c r="AE98" s="638">
        <v>0</v>
      </c>
      <c r="AF98" s="639"/>
      <c r="AG98" s="644"/>
      <c r="AH98" s="638">
        <v>0</v>
      </c>
      <c r="AI98" s="639"/>
      <c r="AJ98" s="640"/>
      <c r="AK98" s="213"/>
      <c r="AL98" s="212" t="s">
        <v>404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</row>
    <row r="99" spans="2:50" s="68" customFormat="1" ht="41.4">
      <c r="B99" s="223" t="s">
        <v>406</v>
      </c>
      <c r="C99" s="217" t="s">
        <v>29</v>
      </c>
      <c r="D99" s="584" t="s">
        <v>405</v>
      </c>
      <c r="E99" s="585"/>
      <c r="F99" s="585"/>
      <c r="G99" s="585"/>
      <c r="H99" s="585"/>
      <c r="I99" s="585"/>
      <c r="J99" s="585"/>
      <c r="K99" s="596"/>
      <c r="L99" s="280"/>
      <c r="M99" s="587">
        <v>913700</v>
      </c>
      <c r="N99" s="588"/>
      <c r="O99" s="589"/>
      <c r="P99" s="587">
        <v>913700</v>
      </c>
      <c r="Q99" s="588"/>
      <c r="R99" s="589"/>
      <c r="S99" s="587">
        <v>138796.28</v>
      </c>
      <c r="T99" s="588"/>
      <c r="U99" s="589"/>
      <c r="V99" s="587">
        <v>0</v>
      </c>
      <c r="W99" s="588"/>
      <c r="X99" s="589"/>
      <c r="Y99" s="587">
        <v>0</v>
      </c>
      <c r="Z99" s="588"/>
      <c r="AA99" s="589"/>
      <c r="AB99" s="587">
        <v>138796.28</v>
      </c>
      <c r="AC99" s="588"/>
      <c r="AD99" s="589"/>
      <c r="AE99" s="587">
        <v>0</v>
      </c>
      <c r="AF99" s="588"/>
      <c r="AG99" s="589"/>
      <c r="AH99" s="587">
        <v>0</v>
      </c>
      <c r="AI99" s="588"/>
      <c r="AJ99" s="601"/>
      <c r="AK99" s="213"/>
      <c r="AL99" s="212" t="s">
        <v>407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</row>
    <row r="100" spans="2:50" s="68" customFormat="1">
      <c r="B100" s="223"/>
      <c r="C100" s="217" t="s">
        <v>29</v>
      </c>
      <c r="D100" s="584" t="s">
        <v>408</v>
      </c>
      <c r="E100" s="585"/>
      <c r="F100" s="585"/>
      <c r="G100" s="585"/>
      <c r="H100" s="585"/>
      <c r="I100" s="585"/>
      <c r="J100" s="585"/>
      <c r="K100" s="596"/>
      <c r="L100" s="280"/>
      <c r="M100" s="587">
        <v>866100</v>
      </c>
      <c r="N100" s="588"/>
      <c r="O100" s="589"/>
      <c r="P100" s="587">
        <v>866100</v>
      </c>
      <c r="Q100" s="588"/>
      <c r="R100" s="589"/>
      <c r="S100" s="587">
        <v>138796.28</v>
      </c>
      <c r="T100" s="588"/>
      <c r="U100" s="589"/>
      <c r="V100" s="587">
        <v>0</v>
      </c>
      <c r="W100" s="588"/>
      <c r="X100" s="589"/>
      <c r="Y100" s="587">
        <v>0</v>
      </c>
      <c r="Z100" s="588"/>
      <c r="AA100" s="589"/>
      <c r="AB100" s="587">
        <v>138796.28</v>
      </c>
      <c r="AC100" s="588"/>
      <c r="AD100" s="589"/>
      <c r="AE100" s="587">
        <v>0</v>
      </c>
      <c r="AF100" s="588"/>
      <c r="AG100" s="589"/>
      <c r="AH100" s="587">
        <v>0</v>
      </c>
      <c r="AI100" s="588"/>
      <c r="AJ100" s="601"/>
      <c r="AK100" s="213"/>
      <c r="AL100" s="212" t="s">
        <v>409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</row>
    <row r="101" spans="2:50" s="68" customFormat="1" ht="82.2">
      <c r="B101" s="226" t="s">
        <v>411</v>
      </c>
      <c r="C101" s="225" t="s">
        <v>29</v>
      </c>
      <c r="D101" s="641" t="s">
        <v>410</v>
      </c>
      <c r="E101" s="642"/>
      <c r="F101" s="642"/>
      <c r="G101" s="642"/>
      <c r="H101" s="642"/>
      <c r="I101" s="642"/>
      <c r="J101" s="642"/>
      <c r="K101" s="643"/>
      <c r="L101" s="224"/>
      <c r="M101" s="638">
        <v>866100</v>
      </c>
      <c r="N101" s="639"/>
      <c r="O101" s="644"/>
      <c r="P101" s="638">
        <v>866100</v>
      </c>
      <c r="Q101" s="639"/>
      <c r="R101" s="644"/>
      <c r="S101" s="638">
        <v>138796.28</v>
      </c>
      <c r="T101" s="639"/>
      <c r="U101" s="644"/>
      <c r="V101" s="638">
        <v>0</v>
      </c>
      <c r="W101" s="639"/>
      <c r="X101" s="644"/>
      <c r="Y101" s="638">
        <v>0</v>
      </c>
      <c r="Z101" s="639"/>
      <c r="AA101" s="644"/>
      <c r="AB101" s="638">
        <v>138796.28</v>
      </c>
      <c r="AC101" s="639"/>
      <c r="AD101" s="644"/>
      <c r="AE101" s="638">
        <v>0</v>
      </c>
      <c r="AF101" s="639"/>
      <c r="AG101" s="644"/>
      <c r="AH101" s="638">
        <v>0</v>
      </c>
      <c r="AI101" s="639"/>
      <c r="AJ101" s="640"/>
      <c r="AK101" s="213"/>
      <c r="AL101" s="212" t="s">
        <v>412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</row>
    <row r="102" spans="2:50" s="68" customFormat="1" ht="31.2">
      <c r="B102" s="226" t="s">
        <v>414</v>
      </c>
      <c r="C102" s="225" t="s">
        <v>29</v>
      </c>
      <c r="D102" s="641" t="s">
        <v>413</v>
      </c>
      <c r="E102" s="642"/>
      <c r="F102" s="642"/>
      <c r="G102" s="642"/>
      <c r="H102" s="642"/>
      <c r="I102" s="642"/>
      <c r="J102" s="642"/>
      <c r="K102" s="643"/>
      <c r="L102" s="224"/>
      <c r="M102" s="638">
        <v>866100</v>
      </c>
      <c r="N102" s="639"/>
      <c r="O102" s="644"/>
      <c r="P102" s="638">
        <v>866100</v>
      </c>
      <c r="Q102" s="639"/>
      <c r="R102" s="644"/>
      <c r="S102" s="638">
        <v>138796.28</v>
      </c>
      <c r="T102" s="639"/>
      <c r="U102" s="644"/>
      <c r="V102" s="638">
        <v>0</v>
      </c>
      <c r="W102" s="639"/>
      <c r="X102" s="644"/>
      <c r="Y102" s="638">
        <v>0</v>
      </c>
      <c r="Z102" s="639"/>
      <c r="AA102" s="644"/>
      <c r="AB102" s="638">
        <v>138796.28</v>
      </c>
      <c r="AC102" s="639"/>
      <c r="AD102" s="644"/>
      <c r="AE102" s="638">
        <v>0</v>
      </c>
      <c r="AF102" s="639"/>
      <c r="AG102" s="644"/>
      <c r="AH102" s="638">
        <v>0</v>
      </c>
      <c r="AI102" s="639"/>
      <c r="AJ102" s="640"/>
      <c r="AK102" s="213"/>
      <c r="AL102" s="212" t="s">
        <v>415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 ht="31.2">
      <c r="B103" s="210" t="s">
        <v>121</v>
      </c>
      <c r="C103" s="92" t="s">
        <v>29</v>
      </c>
      <c r="D103" s="649" t="s">
        <v>245</v>
      </c>
      <c r="E103" s="650"/>
      <c r="F103" s="650"/>
      <c r="G103" s="650"/>
      <c r="H103" s="650"/>
      <c r="I103" s="650"/>
      <c r="J103" s="650"/>
      <c r="K103" s="650"/>
      <c r="L103" s="221"/>
      <c r="M103" s="651">
        <v>668000</v>
      </c>
      <c r="N103" s="652"/>
      <c r="O103" s="653"/>
      <c r="P103" s="651">
        <v>668000</v>
      </c>
      <c r="Q103" s="652"/>
      <c r="R103" s="653"/>
      <c r="S103" s="651">
        <v>113063.66</v>
      </c>
      <c r="T103" s="652"/>
      <c r="U103" s="653"/>
      <c r="V103" s="651">
        <v>0</v>
      </c>
      <c r="W103" s="652"/>
      <c r="X103" s="653"/>
      <c r="Y103" s="651">
        <v>0</v>
      </c>
      <c r="Z103" s="652"/>
      <c r="AA103" s="653"/>
      <c r="AB103" s="645">
        <f>S103+V103+Y103</f>
        <v>113063.66</v>
      </c>
      <c r="AC103" s="646"/>
      <c r="AD103" s="647"/>
      <c r="AE103" s="645">
        <v>554936.34</v>
      </c>
      <c r="AF103" s="646"/>
      <c r="AG103" s="647"/>
      <c r="AH103" s="645">
        <v>554936.34</v>
      </c>
      <c r="AI103" s="646"/>
      <c r="AJ103" s="648"/>
      <c r="AK103" s="34"/>
      <c r="AL103" s="278" t="s">
        <v>245</v>
      </c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2:50" s="68" customFormat="1" ht="61.8">
      <c r="B104" s="210" t="s">
        <v>123</v>
      </c>
      <c r="C104" s="92" t="s">
        <v>29</v>
      </c>
      <c r="D104" s="649" t="s">
        <v>247</v>
      </c>
      <c r="E104" s="650"/>
      <c r="F104" s="650"/>
      <c r="G104" s="650"/>
      <c r="H104" s="650"/>
      <c r="I104" s="650"/>
      <c r="J104" s="650"/>
      <c r="K104" s="650"/>
      <c r="L104" s="221"/>
      <c r="M104" s="651">
        <v>198100</v>
      </c>
      <c r="N104" s="652"/>
      <c r="O104" s="653"/>
      <c r="P104" s="651">
        <v>198100</v>
      </c>
      <c r="Q104" s="652"/>
      <c r="R104" s="653"/>
      <c r="S104" s="651">
        <v>25732.62</v>
      </c>
      <c r="T104" s="652"/>
      <c r="U104" s="653"/>
      <c r="V104" s="651">
        <v>0</v>
      </c>
      <c r="W104" s="652"/>
      <c r="X104" s="653"/>
      <c r="Y104" s="651">
        <v>0</v>
      </c>
      <c r="Z104" s="652"/>
      <c r="AA104" s="653"/>
      <c r="AB104" s="645">
        <f>S104+V104+Y104</f>
        <v>25732.62</v>
      </c>
      <c r="AC104" s="646"/>
      <c r="AD104" s="647"/>
      <c r="AE104" s="645">
        <v>172367.38</v>
      </c>
      <c r="AF104" s="646"/>
      <c r="AG104" s="647"/>
      <c r="AH104" s="645">
        <v>172367.38</v>
      </c>
      <c r="AI104" s="646"/>
      <c r="AJ104" s="648"/>
      <c r="AK104" s="34"/>
      <c r="AL104" s="278" t="s">
        <v>247</v>
      </c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2:50" s="68" customFormat="1">
      <c r="B105" s="223"/>
      <c r="C105" s="217" t="s">
        <v>29</v>
      </c>
      <c r="D105" s="584" t="s">
        <v>416</v>
      </c>
      <c r="E105" s="585"/>
      <c r="F105" s="585"/>
      <c r="G105" s="585"/>
      <c r="H105" s="585"/>
      <c r="I105" s="585"/>
      <c r="J105" s="585"/>
      <c r="K105" s="596"/>
      <c r="L105" s="280"/>
      <c r="M105" s="587">
        <v>47600</v>
      </c>
      <c r="N105" s="588"/>
      <c r="O105" s="589"/>
      <c r="P105" s="587">
        <v>47600</v>
      </c>
      <c r="Q105" s="588"/>
      <c r="R105" s="589"/>
      <c r="S105" s="587">
        <v>0</v>
      </c>
      <c r="T105" s="588"/>
      <c r="U105" s="589"/>
      <c r="V105" s="587">
        <v>0</v>
      </c>
      <c r="W105" s="588"/>
      <c r="X105" s="589"/>
      <c r="Y105" s="587">
        <v>0</v>
      </c>
      <c r="Z105" s="588"/>
      <c r="AA105" s="589"/>
      <c r="AB105" s="587">
        <v>0</v>
      </c>
      <c r="AC105" s="588"/>
      <c r="AD105" s="589"/>
      <c r="AE105" s="587">
        <v>0</v>
      </c>
      <c r="AF105" s="588"/>
      <c r="AG105" s="589"/>
      <c r="AH105" s="587">
        <v>0</v>
      </c>
      <c r="AI105" s="588"/>
      <c r="AJ105" s="601"/>
      <c r="AK105" s="213"/>
      <c r="AL105" s="212" t="s">
        <v>417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82.2">
      <c r="B106" s="226" t="s">
        <v>411</v>
      </c>
      <c r="C106" s="225" t="s">
        <v>29</v>
      </c>
      <c r="D106" s="641" t="s">
        <v>418</v>
      </c>
      <c r="E106" s="642"/>
      <c r="F106" s="642"/>
      <c r="G106" s="642"/>
      <c r="H106" s="642"/>
      <c r="I106" s="642"/>
      <c r="J106" s="642"/>
      <c r="K106" s="643"/>
      <c r="L106" s="224"/>
      <c r="M106" s="638">
        <v>47600</v>
      </c>
      <c r="N106" s="639"/>
      <c r="O106" s="644"/>
      <c r="P106" s="638">
        <v>47600</v>
      </c>
      <c r="Q106" s="639"/>
      <c r="R106" s="644"/>
      <c r="S106" s="638">
        <v>0</v>
      </c>
      <c r="T106" s="639"/>
      <c r="U106" s="644"/>
      <c r="V106" s="638">
        <v>0</v>
      </c>
      <c r="W106" s="639"/>
      <c r="X106" s="644"/>
      <c r="Y106" s="638">
        <v>0</v>
      </c>
      <c r="Z106" s="639"/>
      <c r="AA106" s="644"/>
      <c r="AB106" s="638">
        <v>0</v>
      </c>
      <c r="AC106" s="639"/>
      <c r="AD106" s="644"/>
      <c r="AE106" s="638">
        <v>0</v>
      </c>
      <c r="AF106" s="639"/>
      <c r="AG106" s="644"/>
      <c r="AH106" s="638">
        <v>0</v>
      </c>
      <c r="AI106" s="639"/>
      <c r="AJ106" s="640"/>
      <c r="AK106" s="213"/>
      <c r="AL106" s="212" t="s">
        <v>419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414</v>
      </c>
      <c r="C107" s="225" t="s">
        <v>29</v>
      </c>
      <c r="D107" s="641" t="s">
        <v>420</v>
      </c>
      <c r="E107" s="642"/>
      <c r="F107" s="642"/>
      <c r="G107" s="642"/>
      <c r="H107" s="642"/>
      <c r="I107" s="642"/>
      <c r="J107" s="642"/>
      <c r="K107" s="643"/>
      <c r="L107" s="224"/>
      <c r="M107" s="638">
        <v>47600</v>
      </c>
      <c r="N107" s="639"/>
      <c r="O107" s="644"/>
      <c r="P107" s="638">
        <v>47600</v>
      </c>
      <c r="Q107" s="639"/>
      <c r="R107" s="644"/>
      <c r="S107" s="638">
        <v>0</v>
      </c>
      <c r="T107" s="639"/>
      <c r="U107" s="644"/>
      <c r="V107" s="638">
        <v>0</v>
      </c>
      <c r="W107" s="639"/>
      <c r="X107" s="644"/>
      <c r="Y107" s="638">
        <v>0</v>
      </c>
      <c r="Z107" s="639"/>
      <c r="AA107" s="644"/>
      <c r="AB107" s="638">
        <v>0</v>
      </c>
      <c r="AC107" s="639"/>
      <c r="AD107" s="644"/>
      <c r="AE107" s="638">
        <v>0</v>
      </c>
      <c r="AF107" s="639"/>
      <c r="AG107" s="644"/>
      <c r="AH107" s="638">
        <v>0</v>
      </c>
      <c r="AI107" s="639"/>
      <c r="AJ107" s="640"/>
      <c r="AK107" s="213"/>
      <c r="AL107" s="212" t="s">
        <v>421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31.2">
      <c r="B108" s="210" t="s">
        <v>121</v>
      </c>
      <c r="C108" s="92" t="s">
        <v>29</v>
      </c>
      <c r="D108" s="649" t="s">
        <v>248</v>
      </c>
      <c r="E108" s="650"/>
      <c r="F108" s="650"/>
      <c r="G108" s="650"/>
      <c r="H108" s="650"/>
      <c r="I108" s="650"/>
      <c r="J108" s="650"/>
      <c r="K108" s="650"/>
      <c r="L108" s="221"/>
      <c r="M108" s="651">
        <v>36600</v>
      </c>
      <c r="N108" s="652"/>
      <c r="O108" s="653"/>
      <c r="P108" s="651">
        <v>36600</v>
      </c>
      <c r="Q108" s="652"/>
      <c r="R108" s="653"/>
      <c r="S108" s="651">
        <v>0</v>
      </c>
      <c r="T108" s="652"/>
      <c r="U108" s="653"/>
      <c r="V108" s="651">
        <v>0</v>
      </c>
      <c r="W108" s="652"/>
      <c r="X108" s="653"/>
      <c r="Y108" s="651">
        <v>0</v>
      </c>
      <c r="Z108" s="652"/>
      <c r="AA108" s="653"/>
      <c r="AB108" s="645">
        <f>S108+V108+Y108</f>
        <v>0</v>
      </c>
      <c r="AC108" s="646"/>
      <c r="AD108" s="647"/>
      <c r="AE108" s="645">
        <v>36600</v>
      </c>
      <c r="AF108" s="646"/>
      <c r="AG108" s="647"/>
      <c r="AH108" s="645">
        <v>36600</v>
      </c>
      <c r="AI108" s="646"/>
      <c r="AJ108" s="648"/>
      <c r="AK108" s="34"/>
      <c r="AL108" s="278" t="s">
        <v>248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 ht="61.8">
      <c r="B109" s="210" t="s">
        <v>123</v>
      </c>
      <c r="C109" s="92" t="s">
        <v>29</v>
      </c>
      <c r="D109" s="649" t="s">
        <v>250</v>
      </c>
      <c r="E109" s="650"/>
      <c r="F109" s="650"/>
      <c r="G109" s="650"/>
      <c r="H109" s="650"/>
      <c r="I109" s="650"/>
      <c r="J109" s="650"/>
      <c r="K109" s="650"/>
      <c r="L109" s="221"/>
      <c r="M109" s="651">
        <v>11000</v>
      </c>
      <c r="N109" s="652"/>
      <c r="O109" s="653"/>
      <c r="P109" s="651">
        <v>11000</v>
      </c>
      <c r="Q109" s="652"/>
      <c r="R109" s="653"/>
      <c r="S109" s="651">
        <v>0</v>
      </c>
      <c r="T109" s="652"/>
      <c r="U109" s="653"/>
      <c r="V109" s="651">
        <v>0</v>
      </c>
      <c r="W109" s="652"/>
      <c r="X109" s="653"/>
      <c r="Y109" s="651">
        <v>0</v>
      </c>
      <c r="Z109" s="652"/>
      <c r="AA109" s="653"/>
      <c r="AB109" s="645">
        <f>S109+V109+Y109</f>
        <v>0</v>
      </c>
      <c r="AC109" s="646"/>
      <c r="AD109" s="647"/>
      <c r="AE109" s="645">
        <v>11000</v>
      </c>
      <c r="AF109" s="646"/>
      <c r="AG109" s="647"/>
      <c r="AH109" s="645">
        <v>11000</v>
      </c>
      <c r="AI109" s="646"/>
      <c r="AJ109" s="648"/>
      <c r="AK109" s="34"/>
      <c r="AL109" s="278" t="s">
        <v>250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 ht="61.8">
      <c r="B110" s="223" t="s">
        <v>423</v>
      </c>
      <c r="C110" s="217" t="s">
        <v>29</v>
      </c>
      <c r="D110" s="584" t="s">
        <v>422</v>
      </c>
      <c r="E110" s="585"/>
      <c r="F110" s="585"/>
      <c r="G110" s="585"/>
      <c r="H110" s="585"/>
      <c r="I110" s="585"/>
      <c r="J110" s="585"/>
      <c r="K110" s="596"/>
      <c r="L110" s="280"/>
      <c r="M110" s="587">
        <v>8265200</v>
      </c>
      <c r="N110" s="588"/>
      <c r="O110" s="589"/>
      <c r="P110" s="587">
        <v>8265200</v>
      </c>
      <c r="Q110" s="588"/>
      <c r="R110" s="589"/>
      <c r="S110" s="587">
        <v>1571193.91</v>
      </c>
      <c r="T110" s="588"/>
      <c r="U110" s="589"/>
      <c r="V110" s="587">
        <v>0</v>
      </c>
      <c r="W110" s="588"/>
      <c r="X110" s="589"/>
      <c r="Y110" s="587">
        <v>0</v>
      </c>
      <c r="Z110" s="588"/>
      <c r="AA110" s="589"/>
      <c r="AB110" s="587">
        <v>1571193.91</v>
      </c>
      <c r="AC110" s="588"/>
      <c r="AD110" s="589"/>
      <c r="AE110" s="587">
        <v>0</v>
      </c>
      <c r="AF110" s="588"/>
      <c r="AG110" s="589"/>
      <c r="AH110" s="587">
        <v>0</v>
      </c>
      <c r="AI110" s="588"/>
      <c r="AJ110" s="601"/>
      <c r="AK110" s="213"/>
      <c r="AL110" s="212" t="s">
        <v>424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>
      <c r="B111" s="223"/>
      <c r="C111" s="217" t="s">
        <v>29</v>
      </c>
      <c r="D111" s="584" t="s">
        <v>425</v>
      </c>
      <c r="E111" s="585"/>
      <c r="F111" s="585"/>
      <c r="G111" s="585"/>
      <c r="H111" s="585"/>
      <c r="I111" s="585"/>
      <c r="J111" s="585"/>
      <c r="K111" s="596"/>
      <c r="L111" s="280"/>
      <c r="M111" s="587">
        <v>7718600</v>
      </c>
      <c r="N111" s="588"/>
      <c r="O111" s="589"/>
      <c r="P111" s="587">
        <v>7718600</v>
      </c>
      <c r="Q111" s="588"/>
      <c r="R111" s="589"/>
      <c r="S111" s="587">
        <v>1540283.61</v>
      </c>
      <c r="T111" s="588"/>
      <c r="U111" s="589"/>
      <c r="V111" s="587">
        <v>0</v>
      </c>
      <c r="W111" s="588"/>
      <c r="X111" s="589"/>
      <c r="Y111" s="587">
        <v>0</v>
      </c>
      <c r="Z111" s="588"/>
      <c r="AA111" s="589"/>
      <c r="AB111" s="587">
        <v>1540283.61</v>
      </c>
      <c r="AC111" s="588"/>
      <c r="AD111" s="589"/>
      <c r="AE111" s="587">
        <v>0</v>
      </c>
      <c r="AF111" s="588"/>
      <c r="AG111" s="589"/>
      <c r="AH111" s="587">
        <v>0</v>
      </c>
      <c r="AI111" s="588"/>
      <c r="AJ111" s="601"/>
      <c r="AK111" s="213"/>
      <c r="AL111" s="212" t="s">
        <v>426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82.2">
      <c r="B112" s="226" t="s">
        <v>411</v>
      </c>
      <c r="C112" s="225" t="s">
        <v>29</v>
      </c>
      <c r="D112" s="641" t="s">
        <v>427</v>
      </c>
      <c r="E112" s="642"/>
      <c r="F112" s="642"/>
      <c r="G112" s="642"/>
      <c r="H112" s="642"/>
      <c r="I112" s="642"/>
      <c r="J112" s="642"/>
      <c r="K112" s="643"/>
      <c r="L112" s="224"/>
      <c r="M112" s="638">
        <v>4786200</v>
      </c>
      <c r="N112" s="639"/>
      <c r="O112" s="644"/>
      <c r="P112" s="638">
        <v>4786200</v>
      </c>
      <c r="Q112" s="639"/>
      <c r="R112" s="644"/>
      <c r="S112" s="638">
        <v>951025.82</v>
      </c>
      <c r="T112" s="639"/>
      <c r="U112" s="644"/>
      <c r="V112" s="638">
        <v>0</v>
      </c>
      <c r="W112" s="639"/>
      <c r="X112" s="644"/>
      <c r="Y112" s="638">
        <v>0</v>
      </c>
      <c r="Z112" s="639"/>
      <c r="AA112" s="644"/>
      <c r="AB112" s="638">
        <v>951025.82</v>
      </c>
      <c r="AC112" s="639"/>
      <c r="AD112" s="644"/>
      <c r="AE112" s="638">
        <v>0</v>
      </c>
      <c r="AF112" s="639"/>
      <c r="AG112" s="644"/>
      <c r="AH112" s="638">
        <v>0</v>
      </c>
      <c r="AI112" s="639"/>
      <c r="AJ112" s="640"/>
      <c r="AK112" s="213"/>
      <c r="AL112" s="212" t="s">
        <v>428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26" t="s">
        <v>414</v>
      </c>
      <c r="C113" s="225" t="s">
        <v>29</v>
      </c>
      <c r="D113" s="641" t="s">
        <v>429</v>
      </c>
      <c r="E113" s="642"/>
      <c r="F113" s="642"/>
      <c r="G113" s="642"/>
      <c r="H113" s="642"/>
      <c r="I113" s="642"/>
      <c r="J113" s="642"/>
      <c r="K113" s="643"/>
      <c r="L113" s="224"/>
      <c r="M113" s="638">
        <v>4786200</v>
      </c>
      <c r="N113" s="639"/>
      <c r="O113" s="644"/>
      <c r="P113" s="638">
        <v>4786200</v>
      </c>
      <c r="Q113" s="639"/>
      <c r="R113" s="644"/>
      <c r="S113" s="638">
        <v>951025.82</v>
      </c>
      <c r="T113" s="639"/>
      <c r="U113" s="644"/>
      <c r="V113" s="638">
        <v>0</v>
      </c>
      <c r="W113" s="639"/>
      <c r="X113" s="644"/>
      <c r="Y113" s="638">
        <v>0</v>
      </c>
      <c r="Z113" s="639"/>
      <c r="AA113" s="644"/>
      <c r="AB113" s="638">
        <v>951025.82</v>
      </c>
      <c r="AC113" s="639"/>
      <c r="AD113" s="644"/>
      <c r="AE113" s="638">
        <v>0</v>
      </c>
      <c r="AF113" s="639"/>
      <c r="AG113" s="644"/>
      <c r="AH113" s="638">
        <v>0</v>
      </c>
      <c r="AI113" s="639"/>
      <c r="AJ113" s="640"/>
      <c r="AK113" s="213"/>
      <c r="AL113" s="212" t="s">
        <v>430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</row>
    <row r="114" spans="2:50" s="68" customFormat="1" ht="31.2">
      <c r="B114" s="210" t="s">
        <v>121</v>
      </c>
      <c r="C114" s="92" t="s">
        <v>29</v>
      </c>
      <c r="D114" s="649" t="s">
        <v>251</v>
      </c>
      <c r="E114" s="650"/>
      <c r="F114" s="650"/>
      <c r="G114" s="650"/>
      <c r="H114" s="650"/>
      <c r="I114" s="650"/>
      <c r="J114" s="650"/>
      <c r="K114" s="650"/>
      <c r="L114" s="221"/>
      <c r="M114" s="651">
        <v>3675700</v>
      </c>
      <c r="N114" s="652"/>
      <c r="O114" s="653"/>
      <c r="P114" s="651">
        <v>3675700</v>
      </c>
      <c r="Q114" s="652"/>
      <c r="R114" s="653"/>
      <c r="S114" s="651">
        <v>757157.3</v>
      </c>
      <c r="T114" s="652"/>
      <c r="U114" s="653"/>
      <c r="V114" s="651">
        <v>0</v>
      </c>
      <c r="W114" s="652"/>
      <c r="X114" s="653"/>
      <c r="Y114" s="651">
        <v>0</v>
      </c>
      <c r="Z114" s="652"/>
      <c r="AA114" s="653"/>
      <c r="AB114" s="645">
        <f>S114+V114+Y114</f>
        <v>757157.3</v>
      </c>
      <c r="AC114" s="646"/>
      <c r="AD114" s="647"/>
      <c r="AE114" s="645">
        <v>2918542.7</v>
      </c>
      <c r="AF114" s="646"/>
      <c r="AG114" s="647"/>
      <c r="AH114" s="645">
        <v>2918542.7</v>
      </c>
      <c r="AI114" s="646"/>
      <c r="AJ114" s="648"/>
      <c r="AK114" s="34"/>
      <c r="AL114" s="278" t="s">
        <v>251</v>
      </c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2:50" s="68" customFormat="1" ht="61.8">
      <c r="B115" s="210" t="s">
        <v>123</v>
      </c>
      <c r="C115" s="92" t="s">
        <v>29</v>
      </c>
      <c r="D115" s="649" t="s">
        <v>253</v>
      </c>
      <c r="E115" s="650"/>
      <c r="F115" s="650"/>
      <c r="G115" s="650"/>
      <c r="H115" s="650"/>
      <c r="I115" s="650"/>
      <c r="J115" s="650"/>
      <c r="K115" s="650"/>
      <c r="L115" s="221"/>
      <c r="M115" s="651">
        <v>1110500</v>
      </c>
      <c r="N115" s="652"/>
      <c r="O115" s="653"/>
      <c r="P115" s="651">
        <v>1110500</v>
      </c>
      <c r="Q115" s="652"/>
      <c r="R115" s="653"/>
      <c r="S115" s="651">
        <v>193868.52</v>
      </c>
      <c r="T115" s="652"/>
      <c r="U115" s="653"/>
      <c r="V115" s="651">
        <v>0</v>
      </c>
      <c r="W115" s="652"/>
      <c r="X115" s="653"/>
      <c r="Y115" s="651">
        <v>0</v>
      </c>
      <c r="Z115" s="652"/>
      <c r="AA115" s="653"/>
      <c r="AB115" s="645">
        <f>S115+V115+Y115</f>
        <v>193868.52</v>
      </c>
      <c r="AC115" s="646"/>
      <c r="AD115" s="647"/>
      <c r="AE115" s="645">
        <v>916631.48</v>
      </c>
      <c r="AF115" s="646"/>
      <c r="AG115" s="647"/>
      <c r="AH115" s="645">
        <v>916631.48</v>
      </c>
      <c r="AI115" s="646"/>
      <c r="AJ115" s="648"/>
      <c r="AK115" s="34"/>
      <c r="AL115" s="278" t="s">
        <v>253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2:50" s="68" customFormat="1" ht="31.2">
      <c r="B116" s="226" t="s">
        <v>432</v>
      </c>
      <c r="C116" s="225" t="s">
        <v>29</v>
      </c>
      <c r="D116" s="641" t="s">
        <v>431</v>
      </c>
      <c r="E116" s="642"/>
      <c r="F116" s="642"/>
      <c r="G116" s="642"/>
      <c r="H116" s="642"/>
      <c r="I116" s="642"/>
      <c r="J116" s="642"/>
      <c r="K116" s="643"/>
      <c r="L116" s="224"/>
      <c r="M116" s="638">
        <v>2897000</v>
      </c>
      <c r="N116" s="639"/>
      <c r="O116" s="644"/>
      <c r="P116" s="638">
        <v>2897000</v>
      </c>
      <c r="Q116" s="639"/>
      <c r="R116" s="644"/>
      <c r="S116" s="638">
        <v>558249.79</v>
      </c>
      <c r="T116" s="639"/>
      <c r="U116" s="644"/>
      <c r="V116" s="638">
        <v>0</v>
      </c>
      <c r="W116" s="639"/>
      <c r="X116" s="644"/>
      <c r="Y116" s="638">
        <v>0</v>
      </c>
      <c r="Z116" s="639"/>
      <c r="AA116" s="644"/>
      <c r="AB116" s="638">
        <v>558249.79</v>
      </c>
      <c r="AC116" s="639"/>
      <c r="AD116" s="644"/>
      <c r="AE116" s="638">
        <v>0</v>
      </c>
      <c r="AF116" s="639"/>
      <c r="AG116" s="644"/>
      <c r="AH116" s="638">
        <v>0</v>
      </c>
      <c r="AI116" s="639"/>
      <c r="AJ116" s="640"/>
      <c r="AK116" s="213"/>
      <c r="AL116" s="212" t="s">
        <v>433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41.4">
      <c r="B117" s="226" t="s">
        <v>435</v>
      </c>
      <c r="C117" s="225" t="s">
        <v>29</v>
      </c>
      <c r="D117" s="641" t="s">
        <v>434</v>
      </c>
      <c r="E117" s="642"/>
      <c r="F117" s="642"/>
      <c r="G117" s="642"/>
      <c r="H117" s="642"/>
      <c r="I117" s="642"/>
      <c r="J117" s="642"/>
      <c r="K117" s="643"/>
      <c r="L117" s="224"/>
      <c r="M117" s="638">
        <v>2897000</v>
      </c>
      <c r="N117" s="639"/>
      <c r="O117" s="644"/>
      <c r="P117" s="638">
        <v>2897000</v>
      </c>
      <c r="Q117" s="639"/>
      <c r="R117" s="644"/>
      <c r="S117" s="638">
        <v>558249.79</v>
      </c>
      <c r="T117" s="639"/>
      <c r="U117" s="644"/>
      <c r="V117" s="638">
        <v>0</v>
      </c>
      <c r="W117" s="639"/>
      <c r="X117" s="644"/>
      <c r="Y117" s="638">
        <v>0</v>
      </c>
      <c r="Z117" s="639"/>
      <c r="AA117" s="644"/>
      <c r="AB117" s="638">
        <v>558249.79</v>
      </c>
      <c r="AC117" s="639"/>
      <c r="AD117" s="644"/>
      <c r="AE117" s="638">
        <v>0</v>
      </c>
      <c r="AF117" s="639"/>
      <c r="AG117" s="644"/>
      <c r="AH117" s="638">
        <v>0</v>
      </c>
      <c r="AI117" s="639"/>
      <c r="AJ117" s="640"/>
      <c r="AK117" s="213"/>
      <c r="AL117" s="212" t="s">
        <v>436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10" t="s">
        <v>127</v>
      </c>
      <c r="C118" s="92" t="s">
        <v>29</v>
      </c>
      <c r="D118" s="649" t="s">
        <v>254</v>
      </c>
      <c r="E118" s="650"/>
      <c r="F118" s="650"/>
      <c r="G118" s="650"/>
      <c r="H118" s="650"/>
      <c r="I118" s="650"/>
      <c r="J118" s="650"/>
      <c r="K118" s="650"/>
      <c r="L118" s="221"/>
      <c r="M118" s="651">
        <v>723000</v>
      </c>
      <c r="N118" s="652"/>
      <c r="O118" s="653"/>
      <c r="P118" s="651">
        <v>723000</v>
      </c>
      <c r="Q118" s="652"/>
      <c r="R118" s="653"/>
      <c r="S118" s="651">
        <v>86865.81</v>
      </c>
      <c r="T118" s="652"/>
      <c r="U118" s="653"/>
      <c r="V118" s="651">
        <v>0</v>
      </c>
      <c r="W118" s="652"/>
      <c r="X118" s="653"/>
      <c r="Y118" s="651">
        <v>0</v>
      </c>
      <c r="Z118" s="652"/>
      <c r="AA118" s="653"/>
      <c r="AB118" s="645">
        <f>S118+V118+Y118</f>
        <v>86865.81</v>
      </c>
      <c r="AC118" s="646"/>
      <c r="AD118" s="647"/>
      <c r="AE118" s="645">
        <v>636134.18999999994</v>
      </c>
      <c r="AF118" s="646"/>
      <c r="AG118" s="647"/>
      <c r="AH118" s="645">
        <v>636134.18999999994</v>
      </c>
      <c r="AI118" s="646"/>
      <c r="AJ118" s="648"/>
      <c r="AK118" s="34"/>
      <c r="AL118" s="278" t="s">
        <v>254</v>
      </c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2:50" s="68" customFormat="1" ht="21">
      <c r="B119" s="210" t="s">
        <v>129</v>
      </c>
      <c r="C119" s="92" t="s">
        <v>29</v>
      </c>
      <c r="D119" s="649" t="s">
        <v>255</v>
      </c>
      <c r="E119" s="650"/>
      <c r="F119" s="650"/>
      <c r="G119" s="650"/>
      <c r="H119" s="650"/>
      <c r="I119" s="650"/>
      <c r="J119" s="650"/>
      <c r="K119" s="650"/>
      <c r="L119" s="221"/>
      <c r="M119" s="651">
        <v>1569000</v>
      </c>
      <c r="N119" s="652"/>
      <c r="O119" s="653"/>
      <c r="P119" s="651">
        <v>1569000</v>
      </c>
      <c r="Q119" s="652"/>
      <c r="R119" s="653"/>
      <c r="S119" s="651">
        <v>283635.46999999997</v>
      </c>
      <c r="T119" s="652"/>
      <c r="U119" s="653"/>
      <c r="V119" s="651">
        <v>0</v>
      </c>
      <c r="W119" s="652"/>
      <c r="X119" s="653"/>
      <c r="Y119" s="651">
        <v>0</v>
      </c>
      <c r="Z119" s="652"/>
      <c r="AA119" s="653"/>
      <c r="AB119" s="645">
        <f>S119+V119+Y119</f>
        <v>283635.46999999997</v>
      </c>
      <c r="AC119" s="646"/>
      <c r="AD119" s="647"/>
      <c r="AE119" s="645">
        <v>1285364.53</v>
      </c>
      <c r="AF119" s="646"/>
      <c r="AG119" s="647"/>
      <c r="AH119" s="645">
        <v>1285364.53</v>
      </c>
      <c r="AI119" s="646"/>
      <c r="AJ119" s="648"/>
      <c r="AK119" s="34"/>
      <c r="AL119" s="278" t="s">
        <v>255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>
      <c r="B120" s="210" t="s">
        <v>131</v>
      </c>
      <c r="C120" s="92" t="s">
        <v>29</v>
      </c>
      <c r="D120" s="649" t="s">
        <v>256</v>
      </c>
      <c r="E120" s="650"/>
      <c r="F120" s="650"/>
      <c r="G120" s="650"/>
      <c r="H120" s="650"/>
      <c r="I120" s="650"/>
      <c r="J120" s="650"/>
      <c r="K120" s="650"/>
      <c r="L120" s="221"/>
      <c r="M120" s="651">
        <v>605000</v>
      </c>
      <c r="N120" s="652"/>
      <c r="O120" s="653"/>
      <c r="P120" s="651">
        <v>605000</v>
      </c>
      <c r="Q120" s="652"/>
      <c r="R120" s="653"/>
      <c r="S120" s="651">
        <v>187748.51</v>
      </c>
      <c r="T120" s="652"/>
      <c r="U120" s="653"/>
      <c r="V120" s="651">
        <v>0</v>
      </c>
      <c r="W120" s="652"/>
      <c r="X120" s="653"/>
      <c r="Y120" s="651">
        <v>0</v>
      </c>
      <c r="Z120" s="652"/>
      <c r="AA120" s="653"/>
      <c r="AB120" s="645">
        <f>S120+V120+Y120</f>
        <v>187748.51</v>
      </c>
      <c r="AC120" s="646"/>
      <c r="AD120" s="647"/>
      <c r="AE120" s="645">
        <v>417251.49</v>
      </c>
      <c r="AF120" s="646"/>
      <c r="AG120" s="647"/>
      <c r="AH120" s="645">
        <v>417251.49</v>
      </c>
      <c r="AI120" s="646"/>
      <c r="AJ120" s="648"/>
      <c r="AK120" s="34"/>
      <c r="AL120" s="278" t="s">
        <v>256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>
      <c r="B121" s="226" t="s">
        <v>438</v>
      </c>
      <c r="C121" s="225" t="s">
        <v>29</v>
      </c>
      <c r="D121" s="641" t="s">
        <v>437</v>
      </c>
      <c r="E121" s="642"/>
      <c r="F121" s="642"/>
      <c r="G121" s="642"/>
      <c r="H121" s="642"/>
      <c r="I121" s="642"/>
      <c r="J121" s="642"/>
      <c r="K121" s="643"/>
      <c r="L121" s="224"/>
      <c r="M121" s="638">
        <v>35400</v>
      </c>
      <c r="N121" s="639"/>
      <c r="O121" s="644"/>
      <c r="P121" s="638">
        <v>35400</v>
      </c>
      <c r="Q121" s="639"/>
      <c r="R121" s="644"/>
      <c r="S121" s="638">
        <v>31008</v>
      </c>
      <c r="T121" s="639"/>
      <c r="U121" s="644"/>
      <c r="V121" s="638">
        <v>0</v>
      </c>
      <c r="W121" s="639"/>
      <c r="X121" s="644"/>
      <c r="Y121" s="638">
        <v>0</v>
      </c>
      <c r="Z121" s="639"/>
      <c r="AA121" s="644"/>
      <c r="AB121" s="638">
        <v>31008</v>
      </c>
      <c r="AC121" s="639"/>
      <c r="AD121" s="644"/>
      <c r="AE121" s="638">
        <v>0</v>
      </c>
      <c r="AF121" s="639"/>
      <c r="AG121" s="644"/>
      <c r="AH121" s="638">
        <v>0</v>
      </c>
      <c r="AI121" s="639"/>
      <c r="AJ121" s="640"/>
      <c r="AK121" s="213"/>
      <c r="AL121" s="212" t="s">
        <v>439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21">
      <c r="B122" s="226" t="s">
        <v>441</v>
      </c>
      <c r="C122" s="225" t="s">
        <v>29</v>
      </c>
      <c r="D122" s="641" t="s">
        <v>440</v>
      </c>
      <c r="E122" s="642"/>
      <c r="F122" s="642"/>
      <c r="G122" s="642"/>
      <c r="H122" s="642"/>
      <c r="I122" s="642"/>
      <c r="J122" s="642"/>
      <c r="K122" s="643"/>
      <c r="L122" s="224"/>
      <c r="M122" s="638">
        <v>35400</v>
      </c>
      <c r="N122" s="639"/>
      <c r="O122" s="644"/>
      <c r="P122" s="638">
        <v>35400</v>
      </c>
      <c r="Q122" s="639"/>
      <c r="R122" s="644"/>
      <c r="S122" s="638">
        <v>31008</v>
      </c>
      <c r="T122" s="639"/>
      <c r="U122" s="644"/>
      <c r="V122" s="638">
        <v>0</v>
      </c>
      <c r="W122" s="639"/>
      <c r="X122" s="644"/>
      <c r="Y122" s="638">
        <v>0</v>
      </c>
      <c r="Z122" s="639"/>
      <c r="AA122" s="644"/>
      <c r="AB122" s="638">
        <v>31008</v>
      </c>
      <c r="AC122" s="639"/>
      <c r="AD122" s="644"/>
      <c r="AE122" s="638">
        <v>0</v>
      </c>
      <c r="AF122" s="639"/>
      <c r="AG122" s="644"/>
      <c r="AH122" s="638">
        <v>0</v>
      </c>
      <c r="AI122" s="639"/>
      <c r="AJ122" s="640"/>
      <c r="AK122" s="213"/>
      <c r="AL122" s="212" t="s">
        <v>442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>
      <c r="B123" s="210" t="s">
        <v>133</v>
      </c>
      <c r="C123" s="92" t="s">
        <v>29</v>
      </c>
      <c r="D123" s="649" t="s">
        <v>257</v>
      </c>
      <c r="E123" s="650"/>
      <c r="F123" s="650"/>
      <c r="G123" s="650"/>
      <c r="H123" s="650"/>
      <c r="I123" s="650"/>
      <c r="J123" s="650"/>
      <c r="K123" s="650"/>
      <c r="L123" s="221"/>
      <c r="M123" s="651">
        <v>5100</v>
      </c>
      <c r="N123" s="652"/>
      <c r="O123" s="653"/>
      <c r="P123" s="651">
        <v>5100</v>
      </c>
      <c r="Q123" s="652"/>
      <c r="R123" s="653"/>
      <c r="S123" s="651">
        <v>742</v>
      </c>
      <c r="T123" s="652"/>
      <c r="U123" s="653"/>
      <c r="V123" s="651">
        <v>0</v>
      </c>
      <c r="W123" s="652"/>
      <c r="X123" s="653"/>
      <c r="Y123" s="651">
        <v>0</v>
      </c>
      <c r="Z123" s="652"/>
      <c r="AA123" s="653"/>
      <c r="AB123" s="645">
        <f>S123+V123+Y123</f>
        <v>742</v>
      </c>
      <c r="AC123" s="646"/>
      <c r="AD123" s="647"/>
      <c r="AE123" s="645">
        <v>4358</v>
      </c>
      <c r="AF123" s="646"/>
      <c r="AG123" s="647"/>
      <c r="AH123" s="645">
        <v>4358</v>
      </c>
      <c r="AI123" s="646"/>
      <c r="AJ123" s="648"/>
      <c r="AK123" s="34"/>
      <c r="AL123" s="278" t="s">
        <v>257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10" t="s">
        <v>135</v>
      </c>
      <c r="C124" s="92" t="s">
        <v>29</v>
      </c>
      <c r="D124" s="649" t="s">
        <v>258</v>
      </c>
      <c r="E124" s="650"/>
      <c r="F124" s="650"/>
      <c r="G124" s="650"/>
      <c r="H124" s="650"/>
      <c r="I124" s="650"/>
      <c r="J124" s="650"/>
      <c r="K124" s="650"/>
      <c r="L124" s="221"/>
      <c r="M124" s="651">
        <v>30300</v>
      </c>
      <c r="N124" s="652"/>
      <c r="O124" s="653"/>
      <c r="P124" s="651">
        <v>30300</v>
      </c>
      <c r="Q124" s="652"/>
      <c r="R124" s="653"/>
      <c r="S124" s="651">
        <v>30266</v>
      </c>
      <c r="T124" s="652"/>
      <c r="U124" s="653"/>
      <c r="V124" s="651">
        <v>0</v>
      </c>
      <c r="W124" s="652"/>
      <c r="X124" s="653"/>
      <c r="Y124" s="651">
        <v>0</v>
      </c>
      <c r="Z124" s="652"/>
      <c r="AA124" s="653"/>
      <c r="AB124" s="645">
        <f>S124+V124+Y124</f>
        <v>30266</v>
      </c>
      <c r="AC124" s="646"/>
      <c r="AD124" s="647"/>
      <c r="AE124" s="645">
        <v>34</v>
      </c>
      <c r="AF124" s="646"/>
      <c r="AG124" s="647"/>
      <c r="AH124" s="645">
        <v>34</v>
      </c>
      <c r="AI124" s="646"/>
      <c r="AJ124" s="648"/>
      <c r="AK124" s="34"/>
      <c r="AL124" s="278" t="s">
        <v>258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23"/>
      <c r="C125" s="217" t="s">
        <v>29</v>
      </c>
      <c r="D125" s="584" t="s">
        <v>443</v>
      </c>
      <c r="E125" s="585"/>
      <c r="F125" s="585"/>
      <c r="G125" s="585"/>
      <c r="H125" s="585"/>
      <c r="I125" s="585"/>
      <c r="J125" s="585"/>
      <c r="K125" s="596"/>
      <c r="L125" s="280"/>
      <c r="M125" s="587">
        <v>5000</v>
      </c>
      <c r="N125" s="588"/>
      <c r="O125" s="589"/>
      <c r="P125" s="587">
        <v>5000</v>
      </c>
      <c r="Q125" s="588"/>
      <c r="R125" s="589"/>
      <c r="S125" s="587">
        <v>856</v>
      </c>
      <c r="T125" s="588"/>
      <c r="U125" s="589"/>
      <c r="V125" s="587">
        <v>0</v>
      </c>
      <c r="W125" s="588"/>
      <c r="X125" s="589"/>
      <c r="Y125" s="587">
        <v>0</v>
      </c>
      <c r="Z125" s="588"/>
      <c r="AA125" s="589"/>
      <c r="AB125" s="587">
        <v>856</v>
      </c>
      <c r="AC125" s="588"/>
      <c r="AD125" s="589"/>
      <c r="AE125" s="587">
        <v>0</v>
      </c>
      <c r="AF125" s="588"/>
      <c r="AG125" s="589"/>
      <c r="AH125" s="587">
        <v>0</v>
      </c>
      <c r="AI125" s="588"/>
      <c r="AJ125" s="601"/>
      <c r="AK125" s="213"/>
      <c r="AL125" s="212" t="s">
        <v>444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>
      <c r="B126" s="226" t="s">
        <v>438</v>
      </c>
      <c r="C126" s="225" t="s">
        <v>29</v>
      </c>
      <c r="D126" s="641" t="s">
        <v>445</v>
      </c>
      <c r="E126" s="642"/>
      <c r="F126" s="642"/>
      <c r="G126" s="642"/>
      <c r="H126" s="642"/>
      <c r="I126" s="642"/>
      <c r="J126" s="642"/>
      <c r="K126" s="643"/>
      <c r="L126" s="224"/>
      <c r="M126" s="638">
        <v>5000</v>
      </c>
      <c r="N126" s="639"/>
      <c r="O126" s="644"/>
      <c r="P126" s="638">
        <v>5000</v>
      </c>
      <c r="Q126" s="639"/>
      <c r="R126" s="644"/>
      <c r="S126" s="638">
        <v>856</v>
      </c>
      <c r="T126" s="639"/>
      <c r="U126" s="644"/>
      <c r="V126" s="638">
        <v>0</v>
      </c>
      <c r="W126" s="639"/>
      <c r="X126" s="644"/>
      <c r="Y126" s="638">
        <v>0</v>
      </c>
      <c r="Z126" s="639"/>
      <c r="AA126" s="644"/>
      <c r="AB126" s="638">
        <v>856</v>
      </c>
      <c r="AC126" s="639"/>
      <c r="AD126" s="644"/>
      <c r="AE126" s="638">
        <v>0</v>
      </c>
      <c r="AF126" s="639"/>
      <c r="AG126" s="644"/>
      <c r="AH126" s="638">
        <v>0</v>
      </c>
      <c r="AI126" s="639"/>
      <c r="AJ126" s="640"/>
      <c r="AK126" s="213"/>
      <c r="AL126" s="212" t="s">
        <v>446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 ht="21">
      <c r="B127" s="226" t="s">
        <v>441</v>
      </c>
      <c r="C127" s="225" t="s">
        <v>29</v>
      </c>
      <c r="D127" s="641" t="s">
        <v>447</v>
      </c>
      <c r="E127" s="642"/>
      <c r="F127" s="642"/>
      <c r="G127" s="642"/>
      <c r="H127" s="642"/>
      <c r="I127" s="642"/>
      <c r="J127" s="642"/>
      <c r="K127" s="643"/>
      <c r="L127" s="224"/>
      <c r="M127" s="638">
        <v>5000</v>
      </c>
      <c r="N127" s="639"/>
      <c r="O127" s="644"/>
      <c r="P127" s="638">
        <v>5000</v>
      </c>
      <c r="Q127" s="639"/>
      <c r="R127" s="644"/>
      <c r="S127" s="638">
        <v>856</v>
      </c>
      <c r="T127" s="639"/>
      <c r="U127" s="644"/>
      <c r="V127" s="638">
        <v>0</v>
      </c>
      <c r="W127" s="639"/>
      <c r="X127" s="644"/>
      <c r="Y127" s="638">
        <v>0</v>
      </c>
      <c r="Z127" s="639"/>
      <c r="AA127" s="644"/>
      <c r="AB127" s="638">
        <v>856</v>
      </c>
      <c r="AC127" s="639"/>
      <c r="AD127" s="644"/>
      <c r="AE127" s="638">
        <v>0</v>
      </c>
      <c r="AF127" s="639"/>
      <c r="AG127" s="644"/>
      <c r="AH127" s="638">
        <v>0</v>
      </c>
      <c r="AI127" s="639"/>
      <c r="AJ127" s="640"/>
      <c r="AK127" s="213"/>
      <c r="AL127" s="212" t="s">
        <v>448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 ht="21">
      <c r="B128" s="210" t="s">
        <v>138</v>
      </c>
      <c r="C128" s="92" t="s">
        <v>29</v>
      </c>
      <c r="D128" s="649" t="s">
        <v>259</v>
      </c>
      <c r="E128" s="650"/>
      <c r="F128" s="650"/>
      <c r="G128" s="650"/>
      <c r="H128" s="650"/>
      <c r="I128" s="650"/>
      <c r="J128" s="650"/>
      <c r="K128" s="650"/>
      <c r="L128" s="221"/>
      <c r="M128" s="651">
        <v>5000</v>
      </c>
      <c r="N128" s="652"/>
      <c r="O128" s="653"/>
      <c r="P128" s="651">
        <v>5000</v>
      </c>
      <c r="Q128" s="652"/>
      <c r="R128" s="653"/>
      <c r="S128" s="651">
        <v>856</v>
      </c>
      <c r="T128" s="652"/>
      <c r="U128" s="653"/>
      <c r="V128" s="651">
        <v>0</v>
      </c>
      <c r="W128" s="652"/>
      <c r="X128" s="653"/>
      <c r="Y128" s="651">
        <v>0</v>
      </c>
      <c r="Z128" s="652"/>
      <c r="AA128" s="653"/>
      <c r="AB128" s="645">
        <f>S128+V128+Y128</f>
        <v>856</v>
      </c>
      <c r="AC128" s="646"/>
      <c r="AD128" s="647"/>
      <c r="AE128" s="645">
        <v>4144</v>
      </c>
      <c r="AF128" s="646"/>
      <c r="AG128" s="647"/>
      <c r="AH128" s="645">
        <v>4144</v>
      </c>
      <c r="AI128" s="646"/>
      <c r="AJ128" s="648"/>
      <c r="AK128" s="34"/>
      <c r="AL128" s="278" t="s">
        <v>259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23"/>
      <c r="C129" s="217" t="s">
        <v>29</v>
      </c>
      <c r="D129" s="584" t="s">
        <v>449</v>
      </c>
      <c r="E129" s="585"/>
      <c r="F129" s="585"/>
      <c r="G129" s="585"/>
      <c r="H129" s="585"/>
      <c r="I129" s="585"/>
      <c r="J129" s="585"/>
      <c r="K129" s="596"/>
      <c r="L129" s="280"/>
      <c r="M129" s="587">
        <v>541600</v>
      </c>
      <c r="N129" s="588"/>
      <c r="O129" s="589"/>
      <c r="P129" s="587">
        <v>541600</v>
      </c>
      <c r="Q129" s="588"/>
      <c r="R129" s="589"/>
      <c r="S129" s="587">
        <v>30054.3</v>
      </c>
      <c r="T129" s="588"/>
      <c r="U129" s="589"/>
      <c r="V129" s="587">
        <v>0</v>
      </c>
      <c r="W129" s="588"/>
      <c r="X129" s="589"/>
      <c r="Y129" s="587">
        <v>0</v>
      </c>
      <c r="Z129" s="588"/>
      <c r="AA129" s="589"/>
      <c r="AB129" s="587">
        <v>30054.3</v>
      </c>
      <c r="AC129" s="588"/>
      <c r="AD129" s="589"/>
      <c r="AE129" s="587">
        <v>0</v>
      </c>
      <c r="AF129" s="588"/>
      <c r="AG129" s="589"/>
      <c r="AH129" s="587">
        <v>0</v>
      </c>
      <c r="AI129" s="588"/>
      <c r="AJ129" s="601"/>
      <c r="AK129" s="213"/>
      <c r="AL129" s="212" t="s">
        <v>450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 ht="82.2">
      <c r="B130" s="226" t="s">
        <v>411</v>
      </c>
      <c r="C130" s="225" t="s">
        <v>29</v>
      </c>
      <c r="D130" s="641" t="s">
        <v>451</v>
      </c>
      <c r="E130" s="642"/>
      <c r="F130" s="642"/>
      <c r="G130" s="642"/>
      <c r="H130" s="642"/>
      <c r="I130" s="642"/>
      <c r="J130" s="642"/>
      <c r="K130" s="643"/>
      <c r="L130" s="224"/>
      <c r="M130" s="638">
        <v>541600</v>
      </c>
      <c r="N130" s="639"/>
      <c r="O130" s="644"/>
      <c r="P130" s="638">
        <v>541600</v>
      </c>
      <c r="Q130" s="639"/>
      <c r="R130" s="644"/>
      <c r="S130" s="638">
        <v>30054.3</v>
      </c>
      <c r="T130" s="639"/>
      <c r="U130" s="644"/>
      <c r="V130" s="638">
        <v>0</v>
      </c>
      <c r="W130" s="639"/>
      <c r="X130" s="644"/>
      <c r="Y130" s="638">
        <v>0</v>
      </c>
      <c r="Z130" s="639"/>
      <c r="AA130" s="644"/>
      <c r="AB130" s="638">
        <v>30054.3</v>
      </c>
      <c r="AC130" s="639"/>
      <c r="AD130" s="644"/>
      <c r="AE130" s="638">
        <v>0</v>
      </c>
      <c r="AF130" s="639"/>
      <c r="AG130" s="644"/>
      <c r="AH130" s="638">
        <v>0</v>
      </c>
      <c r="AI130" s="639"/>
      <c r="AJ130" s="640"/>
      <c r="AK130" s="213"/>
      <c r="AL130" s="212" t="s">
        <v>452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 ht="31.2">
      <c r="B131" s="226" t="s">
        <v>414</v>
      </c>
      <c r="C131" s="225" t="s">
        <v>29</v>
      </c>
      <c r="D131" s="641" t="s">
        <v>453</v>
      </c>
      <c r="E131" s="642"/>
      <c r="F131" s="642"/>
      <c r="G131" s="642"/>
      <c r="H131" s="642"/>
      <c r="I131" s="642"/>
      <c r="J131" s="642"/>
      <c r="K131" s="643"/>
      <c r="L131" s="224"/>
      <c r="M131" s="638">
        <v>541600</v>
      </c>
      <c r="N131" s="639"/>
      <c r="O131" s="644"/>
      <c r="P131" s="638">
        <v>541600</v>
      </c>
      <c r="Q131" s="639"/>
      <c r="R131" s="644"/>
      <c r="S131" s="638">
        <v>30054.3</v>
      </c>
      <c r="T131" s="639"/>
      <c r="U131" s="644"/>
      <c r="V131" s="638">
        <v>0</v>
      </c>
      <c r="W131" s="639"/>
      <c r="X131" s="644"/>
      <c r="Y131" s="638">
        <v>0</v>
      </c>
      <c r="Z131" s="639"/>
      <c r="AA131" s="644"/>
      <c r="AB131" s="638">
        <v>30054.3</v>
      </c>
      <c r="AC131" s="639"/>
      <c r="AD131" s="644"/>
      <c r="AE131" s="638">
        <v>0</v>
      </c>
      <c r="AF131" s="639"/>
      <c r="AG131" s="644"/>
      <c r="AH131" s="638">
        <v>0</v>
      </c>
      <c r="AI131" s="639"/>
      <c r="AJ131" s="640"/>
      <c r="AK131" s="213"/>
      <c r="AL131" s="212" t="s">
        <v>454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31.2">
      <c r="B132" s="210" t="s">
        <v>121</v>
      </c>
      <c r="C132" s="92" t="s">
        <v>29</v>
      </c>
      <c r="D132" s="649" t="s">
        <v>261</v>
      </c>
      <c r="E132" s="650"/>
      <c r="F132" s="650"/>
      <c r="G132" s="650"/>
      <c r="H132" s="650"/>
      <c r="I132" s="650"/>
      <c r="J132" s="650"/>
      <c r="K132" s="650"/>
      <c r="L132" s="221"/>
      <c r="M132" s="651">
        <v>416000</v>
      </c>
      <c r="N132" s="652"/>
      <c r="O132" s="653"/>
      <c r="P132" s="651">
        <v>416000</v>
      </c>
      <c r="Q132" s="652"/>
      <c r="R132" s="653"/>
      <c r="S132" s="651">
        <v>30054.3</v>
      </c>
      <c r="T132" s="652"/>
      <c r="U132" s="653"/>
      <c r="V132" s="651">
        <v>0</v>
      </c>
      <c r="W132" s="652"/>
      <c r="X132" s="653"/>
      <c r="Y132" s="651">
        <v>0</v>
      </c>
      <c r="Z132" s="652"/>
      <c r="AA132" s="653"/>
      <c r="AB132" s="645">
        <f>S132+V132+Y132</f>
        <v>30054.3</v>
      </c>
      <c r="AC132" s="646"/>
      <c r="AD132" s="647"/>
      <c r="AE132" s="645">
        <v>385945.7</v>
      </c>
      <c r="AF132" s="646"/>
      <c r="AG132" s="647"/>
      <c r="AH132" s="645">
        <v>385945.7</v>
      </c>
      <c r="AI132" s="646"/>
      <c r="AJ132" s="648"/>
      <c r="AK132" s="34"/>
      <c r="AL132" s="278" t="s">
        <v>261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8" customFormat="1" ht="61.8">
      <c r="B133" s="210" t="s">
        <v>123</v>
      </c>
      <c r="C133" s="92" t="s">
        <v>29</v>
      </c>
      <c r="D133" s="649" t="s">
        <v>263</v>
      </c>
      <c r="E133" s="650"/>
      <c r="F133" s="650"/>
      <c r="G133" s="650"/>
      <c r="H133" s="650"/>
      <c r="I133" s="650"/>
      <c r="J133" s="650"/>
      <c r="K133" s="650"/>
      <c r="L133" s="221"/>
      <c r="M133" s="651">
        <v>125600</v>
      </c>
      <c r="N133" s="652"/>
      <c r="O133" s="653"/>
      <c r="P133" s="651">
        <v>125600</v>
      </c>
      <c r="Q133" s="652"/>
      <c r="R133" s="653"/>
      <c r="S133" s="651">
        <v>0</v>
      </c>
      <c r="T133" s="652"/>
      <c r="U133" s="653"/>
      <c r="V133" s="651">
        <v>0</v>
      </c>
      <c r="W133" s="652"/>
      <c r="X133" s="653"/>
      <c r="Y133" s="651">
        <v>0</v>
      </c>
      <c r="Z133" s="652"/>
      <c r="AA133" s="653"/>
      <c r="AB133" s="645">
        <f>S133+V133+Y133</f>
        <v>0</v>
      </c>
      <c r="AC133" s="646"/>
      <c r="AD133" s="647"/>
      <c r="AE133" s="645">
        <v>125600</v>
      </c>
      <c r="AF133" s="646"/>
      <c r="AG133" s="647"/>
      <c r="AH133" s="645">
        <v>125600</v>
      </c>
      <c r="AI133" s="646"/>
      <c r="AJ133" s="648"/>
      <c r="AK133" s="34"/>
      <c r="AL133" s="278" t="s">
        <v>263</v>
      </c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68" customFormat="1">
      <c r="B134" s="223" t="s">
        <v>456</v>
      </c>
      <c r="C134" s="217" t="s">
        <v>29</v>
      </c>
      <c r="D134" s="584" t="s">
        <v>455</v>
      </c>
      <c r="E134" s="585"/>
      <c r="F134" s="585"/>
      <c r="G134" s="585"/>
      <c r="H134" s="585"/>
      <c r="I134" s="585"/>
      <c r="J134" s="585"/>
      <c r="K134" s="596"/>
      <c r="L134" s="280"/>
      <c r="M134" s="587">
        <v>100000</v>
      </c>
      <c r="N134" s="588"/>
      <c r="O134" s="589"/>
      <c r="P134" s="587">
        <v>100000</v>
      </c>
      <c r="Q134" s="588"/>
      <c r="R134" s="589"/>
      <c r="S134" s="587">
        <v>0</v>
      </c>
      <c r="T134" s="588"/>
      <c r="U134" s="589"/>
      <c r="V134" s="587">
        <v>0</v>
      </c>
      <c r="W134" s="588"/>
      <c r="X134" s="589"/>
      <c r="Y134" s="587">
        <v>0</v>
      </c>
      <c r="Z134" s="588"/>
      <c r="AA134" s="589"/>
      <c r="AB134" s="587">
        <v>0</v>
      </c>
      <c r="AC134" s="588"/>
      <c r="AD134" s="589"/>
      <c r="AE134" s="587">
        <v>0</v>
      </c>
      <c r="AF134" s="588"/>
      <c r="AG134" s="589"/>
      <c r="AH134" s="587">
        <v>0</v>
      </c>
      <c r="AI134" s="588"/>
      <c r="AJ134" s="601"/>
      <c r="AK134" s="213"/>
      <c r="AL134" s="212" t="s">
        <v>457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>
      <c r="B135" s="223"/>
      <c r="C135" s="217" t="s">
        <v>29</v>
      </c>
      <c r="D135" s="584" t="s">
        <v>458</v>
      </c>
      <c r="E135" s="585"/>
      <c r="F135" s="585"/>
      <c r="G135" s="585"/>
      <c r="H135" s="585"/>
      <c r="I135" s="585"/>
      <c r="J135" s="585"/>
      <c r="K135" s="596"/>
      <c r="L135" s="280"/>
      <c r="M135" s="587">
        <v>40000</v>
      </c>
      <c r="N135" s="588"/>
      <c r="O135" s="589"/>
      <c r="P135" s="587">
        <v>40000</v>
      </c>
      <c r="Q135" s="588"/>
      <c r="R135" s="589"/>
      <c r="S135" s="587">
        <v>0</v>
      </c>
      <c r="T135" s="588"/>
      <c r="U135" s="589"/>
      <c r="V135" s="587">
        <v>0</v>
      </c>
      <c r="W135" s="588"/>
      <c r="X135" s="589"/>
      <c r="Y135" s="587">
        <v>0</v>
      </c>
      <c r="Z135" s="588"/>
      <c r="AA135" s="589"/>
      <c r="AB135" s="587">
        <v>0</v>
      </c>
      <c r="AC135" s="588"/>
      <c r="AD135" s="589"/>
      <c r="AE135" s="587">
        <v>0</v>
      </c>
      <c r="AF135" s="588"/>
      <c r="AG135" s="589"/>
      <c r="AH135" s="587">
        <v>0</v>
      </c>
      <c r="AI135" s="588"/>
      <c r="AJ135" s="601"/>
      <c r="AK135" s="213"/>
      <c r="AL135" s="212" t="s">
        <v>459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>
      <c r="B136" s="226" t="s">
        <v>438</v>
      </c>
      <c r="C136" s="225" t="s">
        <v>29</v>
      </c>
      <c r="D136" s="641" t="s">
        <v>460</v>
      </c>
      <c r="E136" s="642"/>
      <c r="F136" s="642"/>
      <c r="G136" s="642"/>
      <c r="H136" s="642"/>
      <c r="I136" s="642"/>
      <c r="J136" s="642"/>
      <c r="K136" s="643"/>
      <c r="L136" s="224"/>
      <c r="M136" s="638">
        <v>40000</v>
      </c>
      <c r="N136" s="639"/>
      <c r="O136" s="644"/>
      <c r="P136" s="638">
        <v>40000</v>
      </c>
      <c r="Q136" s="639"/>
      <c r="R136" s="644"/>
      <c r="S136" s="638">
        <v>0</v>
      </c>
      <c r="T136" s="639"/>
      <c r="U136" s="644"/>
      <c r="V136" s="638">
        <v>0</v>
      </c>
      <c r="W136" s="639"/>
      <c r="X136" s="644"/>
      <c r="Y136" s="638">
        <v>0</v>
      </c>
      <c r="Z136" s="639"/>
      <c r="AA136" s="644"/>
      <c r="AB136" s="638">
        <v>0</v>
      </c>
      <c r="AC136" s="639"/>
      <c r="AD136" s="644"/>
      <c r="AE136" s="638">
        <v>0</v>
      </c>
      <c r="AF136" s="639"/>
      <c r="AG136" s="644"/>
      <c r="AH136" s="638">
        <v>0</v>
      </c>
      <c r="AI136" s="639"/>
      <c r="AJ136" s="640"/>
      <c r="AK136" s="213"/>
      <c r="AL136" s="212" t="s">
        <v>461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>
      <c r="B137" s="210" t="s">
        <v>142</v>
      </c>
      <c r="C137" s="92" t="s">
        <v>29</v>
      </c>
      <c r="D137" s="649" t="s">
        <v>264</v>
      </c>
      <c r="E137" s="650"/>
      <c r="F137" s="650"/>
      <c r="G137" s="650"/>
      <c r="H137" s="650"/>
      <c r="I137" s="650"/>
      <c r="J137" s="650"/>
      <c r="K137" s="650"/>
      <c r="L137" s="221"/>
      <c r="M137" s="651">
        <v>40000</v>
      </c>
      <c r="N137" s="652"/>
      <c r="O137" s="653"/>
      <c r="P137" s="651">
        <v>40000</v>
      </c>
      <c r="Q137" s="652"/>
      <c r="R137" s="653"/>
      <c r="S137" s="651">
        <v>0</v>
      </c>
      <c r="T137" s="652"/>
      <c r="U137" s="653"/>
      <c r="V137" s="651">
        <v>0</v>
      </c>
      <c r="W137" s="652"/>
      <c r="X137" s="653"/>
      <c r="Y137" s="651">
        <v>0</v>
      </c>
      <c r="Z137" s="652"/>
      <c r="AA137" s="653"/>
      <c r="AB137" s="645">
        <f>S137+V137+Y137</f>
        <v>0</v>
      </c>
      <c r="AC137" s="646"/>
      <c r="AD137" s="647"/>
      <c r="AE137" s="645">
        <v>40000</v>
      </c>
      <c r="AF137" s="646"/>
      <c r="AG137" s="647"/>
      <c r="AH137" s="645">
        <v>40000</v>
      </c>
      <c r="AI137" s="646"/>
      <c r="AJ137" s="648"/>
      <c r="AK137" s="34"/>
      <c r="AL137" s="278" t="s">
        <v>264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>
      <c r="B138" s="223"/>
      <c r="C138" s="217" t="s">
        <v>29</v>
      </c>
      <c r="D138" s="584" t="s">
        <v>462</v>
      </c>
      <c r="E138" s="585"/>
      <c r="F138" s="585"/>
      <c r="G138" s="585"/>
      <c r="H138" s="585"/>
      <c r="I138" s="585"/>
      <c r="J138" s="585"/>
      <c r="K138" s="596"/>
      <c r="L138" s="280"/>
      <c r="M138" s="587">
        <v>60000</v>
      </c>
      <c r="N138" s="588"/>
      <c r="O138" s="589"/>
      <c r="P138" s="587">
        <v>60000</v>
      </c>
      <c r="Q138" s="588"/>
      <c r="R138" s="589"/>
      <c r="S138" s="587">
        <v>0</v>
      </c>
      <c r="T138" s="588"/>
      <c r="U138" s="589"/>
      <c r="V138" s="587">
        <v>0</v>
      </c>
      <c r="W138" s="588"/>
      <c r="X138" s="589"/>
      <c r="Y138" s="587">
        <v>0</v>
      </c>
      <c r="Z138" s="588"/>
      <c r="AA138" s="589"/>
      <c r="AB138" s="587">
        <v>0</v>
      </c>
      <c r="AC138" s="588"/>
      <c r="AD138" s="589"/>
      <c r="AE138" s="587">
        <v>0</v>
      </c>
      <c r="AF138" s="588"/>
      <c r="AG138" s="589"/>
      <c r="AH138" s="587">
        <v>0</v>
      </c>
      <c r="AI138" s="588"/>
      <c r="AJ138" s="601"/>
      <c r="AK138" s="213"/>
      <c r="AL138" s="212" t="s">
        <v>463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>
      <c r="B139" s="226" t="s">
        <v>438</v>
      </c>
      <c r="C139" s="225" t="s">
        <v>29</v>
      </c>
      <c r="D139" s="641" t="s">
        <v>464</v>
      </c>
      <c r="E139" s="642"/>
      <c r="F139" s="642"/>
      <c r="G139" s="642"/>
      <c r="H139" s="642"/>
      <c r="I139" s="642"/>
      <c r="J139" s="642"/>
      <c r="K139" s="643"/>
      <c r="L139" s="224"/>
      <c r="M139" s="638">
        <v>60000</v>
      </c>
      <c r="N139" s="639"/>
      <c r="O139" s="644"/>
      <c r="P139" s="638">
        <v>60000</v>
      </c>
      <c r="Q139" s="639"/>
      <c r="R139" s="644"/>
      <c r="S139" s="638">
        <v>0</v>
      </c>
      <c r="T139" s="639"/>
      <c r="U139" s="644"/>
      <c r="V139" s="638">
        <v>0</v>
      </c>
      <c r="W139" s="639"/>
      <c r="X139" s="644"/>
      <c r="Y139" s="638">
        <v>0</v>
      </c>
      <c r="Z139" s="639"/>
      <c r="AA139" s="644"/>
      <c r="AB139" s="638">
        <v>0</v>
      </c>
      <c r="AC139" s="639"/>
      <c r="AD139" s="644"/>
      <c r="AE139" s="638">
        <v>0</v>
      </c>
      <c r="AF139" s="639"/>
      <c r="AG139" s="644"/>
      <c r="AH139" s="638">
        <v>0</v>
      </c>
      <c r="AI139" s="639"/>
      <c r="AJ139" s="640"/>
      <c r="AK139" s="213"/>
      <c r="AL139" s="212" t="s">
        <v>465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10" t="s">
        <v>142</v>
      </c>
      <c r="C140" s="92" t="s">
        <v>29</v>
      </c>
      <c r="D140" s="649" t="s">
        <v>266</v>
      </c>
      <c r="E140" s="650"/>
      <c r="F140" s="650"/>
      <c r="G140" s="650"/>
      <c r="H140" s="650"/>
      <c r="I140" s="650"/>
      <c r="J140" s="650"/>
      <c r="K140" s="650"/>
      <c r="L140" s="221"/>
      <c r="M140" s="651">
        <v>60000</v>
      </c>
      <c r="N140" s="652"/>
      <c r="O140" s="653"/>
      <c r="P140" s="651">
        <v>60000</v>
      </c>
      <c r="Q140" s="652"/>
      <c r="R140" s="653"/>
      <c r="S140" s="651">
        <v>0</v>
      </c>
      <c r="T140" s="652"/>
      <c r="U140" s="653"/>
      <c r="V140" s="651">
        <v>0</v>
      </c>
      <c r="W140" s="652"/>
      <c r="X140" s="653"/>
      <c r="Y140" s="651">
        <v>0</v>
      </c>
      <c r="Z140" s="652"/>
      <c r="AA140" s="653"/>
      <c r="AB140" s="645">
        <f>S140+V140+Y140</f>
        <v>0</v>
      </c>
      <c r="AC140" s="646"/>
      <c r="AD140" s="647"/>
      <c r="AE140" s="645">
        <v>60000</v>
      </c>
      <c r="AF140" s="646"/>
      <c r="AG140" s="647"/>
      <c r="AH140" s="645">
        <v>60000</v>
      </c>
      <c r="AI140" s="646"/>
      <c r="AJ140" s="648"/>
      <c r="AK140" s="34"/>
      <c r="AL140" s="278" t="s">
        <v>266</v>
      </c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2:50" s="68" customFormat="1" ht="21">
      <c r="B141" s="223" t="s">
        <v>467</v>
      </c>
      <c r="C141" s="217" t="s">
        <v>29</v>
      </c>
      <c r="D141" s="584" t="s">
        <v>466</v>
      </c>
      <c r="E141" s="585"/>
      <c r="F141" s="585"/>
      <c r="G141" s="585"/>
      <c r="H141" s="585"/>
      <c r="I141" s="585"/>
      <c r="J141" s="585"/>
      <c r="K141" s="596"/>
      <c r="L141" s="280"/>
      <c r="M141" s="587">
        <v>1242800</v>
      </c>
      <c r="N141" s="588"/>
      <c r="O141" s="589"/>
      <c r="P141" s="587">
        <v>1242800</v>
      </c>
      <c r="Q141" s="588"/>
      <c r="R141" s="589"/>
      <c r="S141" s="587">
        <v>144487</v>
      </c>
      <c r="T141" s="588"/>
      <c r="U141" s="589"/>
      <c r="V141" s="587">
        <v>0</v>
      </c>
      <c r="W141" s="588"/>
      <c r="X141" s="589"/>
      <c r="Y141" s="587">
        <v>0</v>
      </c>
      <c r="Z141" s="588"/>
      <c r="AA141" s="589"/>
      <c r="AB141" s="587">
        <v>144487</v>
      </c>
      <c r="AC141" s="588"/>
      <c r="AD141" s="589"/>
      <c r="AE141" s="587">
        <v>0</v>
      </c>
      <c r="AF141" s="588"/>
      <c r="AG141" s="589"/>
      <c r="AH141" s="587">
        <v>0</v>
      </c>
      <c r="AI141" s="588"/>
      <c r="AJ141" s="601"/>
      <c r="AK141" s="213"/>
      <c r="AL141" s="212" t="s">
        <v>468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>
      <c r="B142" s="223"/>
      <c r="C142" s="217" t="s">
        <v>29</v>
      </c>
      <c r="D142" s="584" t="s">
        <v>469</v>
      </c>
      <c r="E142" s="585"/>
      <c r="F142" s="585"/>
      <c r="G142" s="585"/>
      <c r="H142" s="585"/>
      <c r="I142" s="585"/>
      <c r="J142" s="585"/>
      <c r="K142" s="596"/>
      <c r="L142" s="280"/>
      <c r="M142" s="587">
        <v>130000</v>
      </c>
      <c r="N142" s="588"/>
      <c r="O142" s="589"/>
      <c r="P142" s="587">
        <v>130000</v>
      </c>
      <c r="Q142" s="588"/>
      <c r="R142" s="589"/>
      <c r="S142" s="587">
        <v>0</v>
      </c>
      <c r="T142" s="588"/>
      <c r="U142" s="589"/>
      <c r="V142" s="587">
        <v>0</v>
      </c>
      <c r="W142" s="588"/>
      <c r="X142" s="589"/>
      <c r="Y142" s="587">
        <v>0</v>
      </c>
      <c r="Z142" s="588"/>
      <c r="AA142" s="589"/>
      <c r="AB142" s="587">
        <v>0</v>
      </c>
      <c r="AC142" s="588"/>
      <c r="AD142" s="589"/>
      <c r="AE142" s="587">
        <v>0</v>
      </c>
      <c r="AF142" s="588"/>
      <c r="AG142" s="589"/>
      <c r="AH142" s="587">
        <v>0</v>
      </c>
      <c r="AI142" s="588"/>
      <c r="AJ142" s="601"/>
      <c r="AK142" s="213"/>
      <c r="AL142" s="212" t="s">
        <v>470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</row>
    <row r="143" spans="2:50" s="68" customFormat="1" ht="31.2">
      <c r="B143" s="226" t="s">
        <v>432</v>
      </c>
      <c r="C143" s="225" t="s">
        <v>29</v>
      </c>
      <c r="D143" s="641" t="s">
        <v>471</v>
      </c>
      <c r="E143" s="642"/>
      <c r="F143" s="642"/>
      <c r="G143" s="642"/>
      <c r="H143" s="642"/>
      <c r="I143" s="642"/>
      <c r="J143" s="642"/>
      <c r="K143" s="643"/>
      <c r="L143" s="224"/>
      <c r="M143" s="638">
        <v>130000</v>
      </c>
      <c r="N143" s="639"/>
      <c r="O143" s="644"/>
      <c r="P143" s="638">
        <v>130000</v>
      </c>
      <c r="Q143" s="639"/>
      <c r="R143" s="644"/>
      <c r="S143" s="638">
        <v>0</v>
      </c>
      <c r="T143" s="639"/>
      <c r="U143" s="644"/>
      <c r="V143" s="638">
        <v>0</v>
      </c>
      <c r="W143" s="639"/>
      <c r="X143" s="644"/>
      <c r="Y143" s="638">
        <v>0</v>
      </c>
      <c r="Z143" s="639"/>
      <c r="AA143" s="644"/>
      <c r="AB143" s="638">
        <v>0</v>
      </c>
      <c r="AC143" s="639"/>
      <c r="AD143" s="644"/>
      <c r="AE143" s="638">
        <v>0</v>
      </c>
      <c r="AF143" s="639"/>
      <c r="AG143" s="644"/>
      <c r="AH143" s="638">
        <v>0</v>
      </c>
      <c r="AI143" s="639"/>
      <c r="AJ143" s="640"/>
      <c r="AK143" s="213"/>
      <c r="AL143" s="212" t="s">
        <v>472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 ht="41.4">
      <c r="B144" s="226" t="s">
        <v>435</v>
      </c>
      <c r="C144" s="225" t="s">
        <v>29</v>
      </c>
      <c r="D144" s="641" t="s">
        <v>473</v>
      </c>
      <c r="E144" s="642"/>
      <c r="F144" s="642"/>
      <c r="G144" s="642"/>
      <c r="H144" s="642"/>
      <c r="I144" s="642"/>
      <c r="J144" s="642"/>
      <c r="K144" s="643"/>
      <c r="L144" s="224"/>
      <c r="M144" s="638">
        <v>130000</v>
      </c>
      <c r="N144" s="639"/>
      <c r="O144" s="644"/>
      <c r="P144" s="638">
        <v>130000</v>
      </c>
      <c r="Q144" s="639"/>
      <c r="R144" s="644"/>
      <c r="S144" s="638">
        <v>0</v>
      </c>
      <c r="T144" s="639"/>
      <c r="U144" s="644"/>
      <c r="V144" s="638">
        <v>0</v>
      </c>
      <c r="W144" s="639"/>
      <c r="X144" s="644"/>
      <c r="Y144" s="638">
        <v>0</v>
      </c>
      <c r="Z144" s="639"/>
      <c r="AA144" s="644"/>
      <c r="AB144" s="638">
        <v>0</v>
      </c>
      <c r="AC144" s="639"/>
      <c r="AD144" s="644"/>
      <c r="AE144" s="638">
        <v>0</v>
      </c>
      <c r="AF144" s="639"/>
      <c r="AG144" s="644"/>
      <c r="AH144" s="638">
        <v>0</v>
      </c>
      <c r="AI144" s="639"/>
      <c r="AJ144" s="640"/>
      <c r="AK144" s="213"/>
      <c r="AL144" s="212" t="s">
        <v>474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 ht="21">
      <c r="B145" s="210" t="s">
        <v>129</v>
      </c>
      <c r="C145" s="92" t="s">
        <v>29</v>
      </c>
      <c r="D145" s="649" t="s">
        <v>268</v>
      </c>
      <c r="E145" s="650"/>
      <c r="F145" s="650"/>
      <c r="G145" s="650"/>
      <c r="H145" s="650"/>
      <c r="I145" s="650"/>
      <c r="J145" s="650"/>
      <c r="K145" s="650"/>
      <c r="L145" s="221"/>
      <c r="M145" s="651">
        <v>130000</v>
      </c>
      <c r="N145" s="652"/>
      <c r="O145" s="653"/>
      <c r="P145" s="651">
        <v>130000</v>
      </c>
      <c r="Q145" s="652"/>
      <c r="R145" s="653"/>
      <c r="S145" s="651">
        <v>0</v>
      </c>
      <c r="T145" s="652"/>
      <c r="U145" s="653"/>
      <c r="V145" s="651">
        <v>0</v>
      </c>
      <c r="W145" s="652"/>
      <c r="X145" s="653"/>
      <c r="Y145" s="651">
        <v>0</v>
      </c>
      <c r="Z145" s="652"/>
      <c r="AA145" s="653"/>
      <c r="AB145" s="645">
        <f>S145+V145+Y145</f>
        <v>0</v>
      </c>
      <c r="AC145" s="646"/>
      <c r="AD145" s="647"/>
      <c r="AE145" s="645">
        <v>130000</v>
      </c>
      <c r="AF145" s="646"/>
      <c r="AG145" s="647"/>
      <c r="AH145" s="645">
        <v>130000</v>
      </c>
      <c r="AI145" s="646"/>
      <c r="AJ145" s="648"/>
      <c r="AK145" s="34"/>
      <c r="AL145" s="278" t="s">
        <v>268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>
      <c r="B146" s="223"/>
      <c r="C146" s="217" t="s">
        <v>29</v>
      </c>
      <c r="D146" s="584" t="s">
        <v>475</v>
      </c>
      <c r="E146" s="585"/>
      <c r="F146" s="585"/>
      <c r="G146" s="585"/>
      <c r="H146" s="585"/>
      <c r="I146" s="585"/>
      <c r="J146" s="585"/>
      <c r="K146" s="596"/>
      <c r="L146" s="280"/>
      <c r="M146" s="587">
        <v>901000</v>
      </c>
      <c r="N146" s="588"/>
      <c r="O146" s="589"/>
      <c r="P146" s="587">
        <v>901000</v>
      </c>
      <c r="Q146" s="588"/>
      <c r="R146" s="589"/>
      <c r="S146" s="587">
        <v>114636</v>
      </c>
      <c r="T146" s="588"/>
      <c r="U146" s="589"/>
      <c r="V146" s="587">
        <v>0</v>
      </c>
      <c r="W146" s="588"/>
      <c r="X146" s="589"/>
      <c r="Y146" s="587">
        <v>0</v>
      </c>
      <c r="Z146" s="588"/>
      <c r="AA146" s="589"/>
      <c r="AB146" s="587">
        <v>114636</v>
      </c>
      <c r="AC146" s="588"/>
      <c r="AD146" s="589"/>
      <c r="AE146" s="587">
        <v>0</v>
      </c>
      <c r="AF146" s="588"/>
      <c r="AG146" s="589"/>
      <c r="AH146" s="587">
        <v>0</v>
      </c>
      <c r="AI146" s="588"/>
      <c r="AJ146" s="601"/>
      <c r="AK146" s="213"/>
      <c r="AL146" s="212" t="s">
        <v>476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 ht="31.2">
      <c r="B147" s="226" t="s">
        <v>432</v>
      </c>
      <c r="C147" s="225" t="s">
        <v>29</v>
      </c>
      <c r="D147" s="641" t="s">
        <v>477</v>
      </c>
      <c r="E147" s="642"/>
      <c r="F147" s="642"/>
      <c r="G147" s="642"/>
      <c r="H147" s="642"/>
      <c r="I147" s="642"/>
      <c r="J147" s="642"/>
      <c r="K147" s="643"/>
      <c r="L147" s="224"/>
      <c r="M147" s="638">
        <v>760000</v>
      </c>
      <c r="N147" s="639"/>
      <c r="O147" s="644"/>
      <c r="P147" s="638">
        <v>760000</v>
      </c>
      <c r="Q147" s="639"/>
      <c r="R147" s="644"/>
      <c r="S147" s="638">
        <v>86330</v>
      </c>
      <c r="T147" s="639"/>
      <c r="U147" s="644"/>
      <c r="V147" s="638">
        <v>0</v>
      </c>
      <c r="W147" s="639"/>
      <c r="X147" s="644"/>
      <c r="Y147" s="638">
        <v>0</v>
      </c>
      <c r="Z147" s="639"/>
      <c r="AA147" s="644"/>
      <c r="AB147" s="638">
        <v>86330</v>
      </c>
      <c r="AC147" s="639"/>
      <c r="AD147" s="644"/>
      <c r="AE147" s="638">
        <v>0</v>
      </c>
      <c r="AF147" s="639"/>
      <c r="AG147" s="644"/>
      <c r="AH147" s="638">
        <v>0</v>
      </c>
      <c r="AI147" s="639"/>
      <c r="AJ147" s="640"/>
      <c r="AK147" s="213"/>
      <c r="AL147" s="212" t="s">
        <v>478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41.4">
      <c r="B148" s="226" t="s">
        <v>435</v>
      </c>
      <c r="C148" s="225" t="s">
        <v>29</v>
      </c>
      <c r="D148" s="641" t="s">
        <v>479</v>
      </c>
      <c r="E148" s="642"/>
      <c r="F148" s="642"/>
      <c r="G148" s="642"/>
      <c r="H148" s="642"/>
      <c r="I148" s="642"/>
      <c r="J148" s="642"/>
      <c r="K148" s="643"/>
      <c r="L148" s="224"/>
      <c r="M148" s="638">
        <v>760000</v>
      </c>
      <c r="N148" s="639"/>
      <c r="O148" s="644"/>
      <c r="P148" s="638">
        <v>760000</v>
      </c>
      <c r="Q148" s="639"/>
      <c r="R148" s="644"/>
      <c r="S148" s="638">
        <v>86330</v>
      </c>
      <c r="T148" s="639"/>
      <c r="U148" s="644"/>
      <c r="V148" s="638">
        <v>0</v>
      </c>
      <c r="W148" s="639"/>
      <c r="X148" s="644"/>
      <c r="Y148" s="638">
        <v>0</v>
      </c>
      <c r="Z148" s="639"/>
      <c r="AA148" s="644"/>
      <c r="AB148" s="638">
        <v>86330</v>
      </c>
      <c r="AC148" s="639"/>
      <c r="AD148" s="644"/>
      <c r="AE148" s="638">
        <v>0</v>
      </c>
      <c r="AF148" s="639"/>
      <c r="AG148" s="644"/>
      <c r="AH148" s="638">
        <v>0</v>
      </c>
      <c r="AI148" s="639"/>
      <c r="AJ148" s="640"/>
      <c r="AK148" s="213"/>
      <c r="AL148" s="212" t="s">
        <v>480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 ht="21">
      <c r="B149" s="210" t="s">
        <v>129</v>
      </c>
      <c r="C149" s="92" t="s">
        <v>29</v>
      </c>
      <c r="D149" s="649" t="s">
        <v>270</v>
      </c>
      <c r="E149" s="650"/>
      <c r="F149" s="650"/>
      <c r="G149" s="650"/>
      <c r="H149" s="650"/>
      <c r="I149" s="650"/>
      <c r="J149" s="650"/>
      <c r="K149" s="650"/>
      <c r="L149" s="221"/>
      <c r="M149" s="651">
        <v>760000</v>
      </c>
      <c r="N149" s="652"/>
      <c r="O149" s="653"/>
      <c r="P149" s="651">
        <v>760000</v>
      </c>
      <c r="Q149" s="652"/>
      <c r="R149" s="653"/>
      <c r="S149" s="651">
        <v>86330</v>
      </c>
      <c r="T149" s="652"/>
      <c r="U149" s="653"/>
      <c r="V149" s="651">
        <v>0</v>
      </c>
      <c r="W149" s="652"/>
      <c r="X149" s="653"/>
      <c r="Y149" s="651">
        <v>0</v>
      </c>
      <c r="Z149" s="652"/>
      <c r="AA149" s="653"/>
      <c r="AB149" s="645">
        <f>S149+V149+Y149</f>
        <v>86330</v>
      </c>
      <c r="AC149" s="646"/>
      <c r="AD149" s="647"/>
      <c r="AE149" s="645">
        <v>673670</v>
      </c>
      <c r="AF149" s="646"/>
      <c r="AG149" s="647"/>
      <c r="AH149" s="645">
        <v>673670</v>
      </c>
      <c r="AI149" s="646"/>
      <c r="AJ149" s="648"/>
      <c r="AK149" s="34"/>
      <c r="AL149" s="278" t="s">
        <v>270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6" t="s">
        <v>438</v>
      </c>
      <c r="C150" s="225" t="s">
        <v>29</v>
      </c>
      <c r="D150" s="641" t="s">
        <v>481</v>
      </c>
      <c r="E150" s="642"/>
      <c r="F150" s="642"/>
      <c r="G150" s="642"/>
      <c r="H150" s="642"/>
      <c r="I150" s="642"/>
      <c r="J150" s="642"/>
      <c r="K150" s="643"/>
      <c r="L150" s="224"/>
      <c r="M150" s="638">
        <v>141000</v>
      </c>
      <c r="N150" s="639"/>
      <c r="O150" s="644"/>
      <c r="P150" s="638">
        <v>141000</v>
      </c>
      <c r="Q150" s="639"/>
      <c r="R150" s="644"/>
      <c r="S150" s="638">
        <v>28306</v>
      </c>
      <c r="T150" s="639"/>
      <c r="U150" s="644"/>
      <c r="V150" s="638">
        <v>0</v>
      </c>
      <c r="W150" s="639"/>
      <c r="X150" s="644"/>
      <c r="Y150" s="638">
        <v>0</v>
      </c>
      <c r="Z150" s="639"/>
      <c r="AA150" s="644"/>
      <c r="AB150" s="638">
        <v>28306</v>
      </c>
      <c r="AC150" s="639"/>
      <c r="AD150" s="644"/>
      <c r="AE150" s="638">
        <v>0</v>
      </c>
      <c r="AF150" s="639"/>
      <c r="AG150" s="644"/>
      <c r="AH150" s="638">
        <v>0</v>
      </c>
      <c r="AI150" s="639"/>
      <c r="AJ150" s="640"/>
      <c r="AK150" s="213"/>
      <c r="AL150" s="212" t="s">
        <v>482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 ht="21">
      <c r="B151" s="226" t="s">
        <v>441</v>
      </c>
      <c r="C151" s="225" t="s">
        <v>29</v>
      </c>
      <c r="D151" s="641" t="s">
        <v>483</v>
      </c>
      <c r="E151" s="642"/>
      <c r="F151" s="642"/>
      <c r="G151" s="642"/>
      <c r="H151" s="642"/>
      <c r="I151" s="642"/>
      <c r="J151" s="642"/>
      <c r="K151" s="643"/>
      <c r="L151" s="224"/>
      <c r="M151" s="638">
        <v>141000</v>
      </c>
      <c r="N151" s="639"/>
      <c r="O151" s="644"/>
      <c r="P151" s="638">
        <v>141000</v>
      </c>
      <c r="Q151" s="639"/>
      <c r="R151" s="644"/>
      <c r="S151" s="638">
        <v>28306</v>
      </c>
      <c r="T151" s="639"/>
      <c r="U151" s="644"/>
      <c r="V151" s="638">
        <v>0</v>
      </c>
      <c r="W151" s="639"/>
      <c r="X151" s="644"/>
      <c r="Y151" s="638">
        <v>0</v>
      </c>
      <c r="Z151" s="639"/>
      <c r="AA151" s="644"/>
      <c r="AB151" s="638">
        <v>28306</v>
      </c>
      <c r="AC151" s="639"/>
      <c r="AD151" s="644"/>
      <c r="AE151" s="638">
        <v>0</v>
      </c>
      <c r="AF151" s="639"/>
      <c r="AG151" s="644"/>
      <c r="AH151" s="638">
        <v>0</v>
      </c>
      <c r="AI151" s="639"/>
      <c r="AJ151" s="640"/>
      <c r="AK151" s="213"/>
      <c r="AL151" s="212" t="s">
        <v>484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>
      <c r="B152" s="210" t="s">
        <v>133</v>
      </c>
      <c r="C152" s="92" t="s">
        <v>29</v>
      </c>
      <c r="D152" s="649" t="s">
        <v>272</v>
      </c>
      <c r="E152" s="650"/>
      <c r="F152" s="650"/>
      <c r="G152" s="650"/>
      <c r="H152" s="650"/>
      <c r="I152" s="650"/>
      <c r="J152" s="650"/>
      <c r="K152" s="650"/>
      <c r="L152" s="221"/>
      <c r="M152" s="651">
        <v>45000</v>
      </c>
      <c r="N152" s="652"/>
      <c r="O152" s="653"/>
      <c r="P152" s="651">
        <v>45000</v>
      </c>
      <c r="Q152" s="652"/>
      <c r="R152" s="653"/>
      <c r="S152" s="651">
        <v>28306</v>
      </c>
      <c r="T152" s="652"/>
      <c r="U152" s="653"/>
      <c r="V152" s="651">
        <v>0</v>
      </c>
      <c r="W152" s="652"/>
      <c r="X152" s="653"/>
      <c r="Y152" s="651">
        <v>0</v>
      </c>
      <c r="Z152" s="652"/>
      <c r="AA152" s="653"/>
      <c r="AB152" s="645">
        <f>S152+V152+Y152</f>
        <v>28306</v>
      </c>
      <c r="AC152" s="646"/>
      <c r="AD152" s="647"/>
      <c r="AE152" s="645">
        <v>16694</v>
      </c>
      <c r="AF152" s="646"/>
      <c r="AG152" s="647"/>
      <c r="AH152" s="645">
        <v>16694</v>
      </c>
      <c r="AI152" s="646"/>
      <c r="AJ152" s="648"/>
      <c r="AK152" s="34"/>
      <c r="AL152" s="278" t="s">
        <v>272</v>
      </c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2:50" s="68" customFormat="1">
      <c r="B153" s="210" t="s">
        <v>135</v>
      </c>
      <c r="C153" s="92" t="s">
        <v>29</v>
      </c>
      <c r="D153" s="649" t="s">
        <v>273</v>
      </c>
      <c r="E153" s="650"/>
      <c r="F153" s="650"/>
      <c r="G153" s="650"/>
      <c r="H153" s="650"/>
      <c r="I153" s="650"/>
      <c r="J153" s="650"/>
      <c r="K153" s="650"/>
      <c r="L153" s="221"/>
      <c r="M153" s="651">
        <v>96000</v>
      </c>
      <c r="N153" s="652"/>
      <c r="O153" s="653"/>
      <c r="P153" s="651">
        <v>96000</v>
      </c>
      <c r="Q153" s="652"/>
      <c r="R153" s="653"/>
      <c r="S153" s="651">
        <v>0</v>
      </c>
      <c r="T153" s="652"/>
      <c r="U153" s="653"/>
      <c r="V153" s="651">
        <v>0</v>
      </c>
      <c r="W153" s="652"/>
      <c r="X153" s="653"/>
      <c r="Y153" s="651">
        <v>0</v>
      </c>
      <c r="Z153" s="652"/>
      <c r="AA153" s="653"/>
      <c r="AB153" s="645">
        <f>S153+V153+Y153</f>
        <v>0</v>
      </c>
      <c r="AC153" s="646"/>
      <c r="AD153" s="647"/>
      <c r="AE153" s="645">
        <v>96000</v>
      </c>
      <c r="AF153" s="646"/>
      <c r="AG153" s="647"/>
      <c r="AH153" s="645">
        <v>96000</v>
      </c>
      <c r="AI153" s="646"/>
      <c r="AJ153" s="648"/>
      <c r="AK153" s="34"/>
      <c r="AL153" s="278" t="s">
        <v>273</v>
      </c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2:50" s="68" customFormat="1">
      <c r="B154" s="223"/>
      <c r="C154" s="217" t="s">
        <v>29</v>
      </c>
      <c r="D154" s="584" t="s">
        <v>485</v>
      </c>
      <c r="E154" s="585"/>
      <c r="F154" s="585"/>
      <c r="G154" s="585"/>
      <c r="H154" s="585"/>
      <c r="I154" s="585"/>
      <c r="J154" s="585"/>
      <c r="K154" s="596"/>
      <c r="L154" s="280"/>
      <c r="M154" s="587">
        <v>211800</v>
      </c>
      <c r="N154" s="588"/>
      <c r="O154" s="589"/>
      <c r="P154" s="587">
        <v>211800</v>
      </c>
      <c r="Q154" s="588"/>
      <c r="R154" s="589"/>
      <c r="S154" s="587">
        <v>29851</v>
      </c>
      <c r="T154" s="588"/>
      <c r="U154" s="589"/>
      <c r="V154" s="587">
        <v>0</v>
      </c>
      <c r="W154" s="588"/>
      <c r="X154" s="589"/>
      <c r="Y154" s="587">
        <v>0</v>
      </c>
      <c r="Z154" s="588"/>
      <c r="AA154" s="589"/>
      <c r="AB154" s="587">
        <v>29851</v>
      </c>
      <c r="AC154" s="588"/>
      <c r="AD154" s="589"/>
      <c r="AE154" s="587">
        <v>0</v>
      </c>
      <c r="AF154" s="588"/>
      <c r="AG154" s="589"/>
      <c r="AH154" s="587">
        <v>0</v>
      </c>
      <c r="AI154" s="588"/>
      <c r="AJ154" s="601"/>
      <c r="AK154" s="213"/>
      <c r="AL154" s="212" t="s">
        <v>486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>
      <c r="B155" s="226" t="s">
        <v>438</v>
      </c>
      <c r="C155" s="225" t="s">
        <v>29</v>
      </c>
      <c r="D155" s="641" t="s">
        <v>487</v>
      </c>
      <c r="E155" s="642"/>
      <c r="F155" s="642"/>
      <c r="G155" s="642"/>
      <c r="H155" s="642"/>
      <c r="I155" s="642"/>
      <c r="J155" s="642"/>
      <c r="K155" s="643"/>
      <c r="L155" s="224"/>
      <c r="M155" s="638">
        <v>211800</v>
      </c>
      <c r="N155" s="639"/>
      <c r="O155" s="644"/>
      <c r="P155" s="638">
        <v>211800</v>
      </c>
      <c r="Q155" s="639"/>
      <c r="R155" s="644"/>
      <c r="S155" s="638">
        <v>29851</v>
      </c>
      <c r="T155" s="639"/>
      <c r="U155" s="644"/>
      <c r="V155" s="638">
        <v>0</v>
      </c>
      <c r="W155" s="639"/>
      <c r="X155" s="644"/>
      <c r="Y155" s="638">
        <v>0</v>
      </c>
      <c r="Z155" s="639"/>
      <c r="AA155" s="644"/>
      <c r="AB155" s="638">
        <v>29851</v>
      </c>
      <c r="AC155" s="639"/>
      <c r="AD155" s="644"/>
      <c r="AE155" s="638">
        <v>0</v>
      </c>
      <c r="AF155" s="639"/>
      <c r="AG155" s="644"/>
      <c r="AH155" s="638">
        <v>0</v>
      </c>
      <c r="AI155" s="639"/>
      <c r="AJ155" s="640"/>
      <c r="AK155" s="213"/>
      <c r="AL155" s="212" t="s">
        <v>488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 ht="21">
      <c r="B156" s="226" t="s">
        <v>441</v>
      </c>
      <c r="C156" s="225" t="s">
        <v>29</v>
      </c>
      <c r="D156" s="641" t="s">
        <v>489</v>
      </c>
      <c r="E156" s="642"/>
      <c r="F156" s="642"/>
      <c r="G156" s="642"/>
      <c r="H156" s="642"/>
      <c r="I156" s="642"/>
      <c r="J156" s="642"/>
      <c r="K156" s="643"/>
      <c r="L156" s="224"/>
      <c r="M156" s="638">
        <v>211800</v>
      </c>
      <c r="N156" s="639"/>
      <c r="O156" s="644"/>
      <c r="P156" s="638">
        <v>211800</v>
      </c>
      <c r="Q156" s="639"/>
      <c r="R156" s="644"/>
      <c r="S156" s="638">
        <v>29851</v>
      </c>
      <c r="T156" s="639"/>
      <c r="U156" s="644"/>
      <c r="V156" s="638">
        <v>0</v>
      </c>
      <c r="W156" s="639"/>
      <c r="X156" s="644"/>
      <c r="Y156" s="638">
        <v>0</v>
      </c>
      <c r="Z156" s="639"/>
      <c r="AA156" s="644"/>
      <c r="AB156" s="638">
        <v>29851</v>
      </c>
      <c r="AC156" s="639"/>
      <c r="AD156" s="644"/>
      <c r="AE156" s="638">
        <v>0</v>
      </c>
      <c r="AF156" s="639"/>
      <c r="AG156" s="644"/>
      <c r="AH156" s="638">
        <v>0</v>
      </c>
      <c r="AI156" s="639"/>
      <c r="AJ156" s="640"/>
      <c r="AK156" s="213"/>
      <c r="AL156" s="212" t="s">
        <v>490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21">
      <c r="B157" s="210" t="s">
        <v>138</v>
      </c>
      <c r="C157" s="92" t="s">
        <v>29</v>
      </c>
      <c r="D157" s="649" t="s">
        <v>274</v>
      </c>
      <c r="E157" s="650"/>
      <c r="F157" s="650"/>
      <c r="G157" s="650"/>
      <c r="H157" s="650"/>
      <c r="I157" s="650"/>
      <c r="J157" s="650"/>
      <c r="K157" s="650"/>
      <c r="L157" s="221"/>
      <c r="M157" s="651">
        <v>211800</v>
      </c>
      <c r="N157" s="652"/>
      <c r="O157" s="653"/>
      <c r="P157" s="651">
        <v>211800</v>
      </c>
      <c r="Q157" s="652"/>
      <c r="R157" s="653"/>
      <c r="S157" s="651">
        <v>29851</v>
      </c>
      <c r="T157" s="652"/>
      <c r="U157" s="653"/>
      <c r="V157" s="651">
        <v>0</v>
      </c>
      <c r="W157" s="652"/>
      <c r="X157" s="653"/>
      <c r="Y157" s="651">
        <v>0</v>
      </c>
      <c r="Z157" s="652"/>
      <c r="AA157" s="653"/>
      <c r="AB157" s="645">
        <f>S157+V157+Y157</f>
        <v>29851</v>
      </c>
      <c r="AC157" s="646"/>
      <c r="AD157" s="647"/>
      <c r="AE157" s="645">
        <v>181949</v>
      </c>
      <c r="AF157" s="646"/>
      <c r="AG157" s="647"/>
      <c r="AH157" s="645">
        <v>181949</v>
      </c>
      <c r="AI157" s="646"/>
      <c r="AJ157" s="648"/>
      <c r="AK157" s="34"/>
      <c r="AL157" s="278" t="s">
        <v>274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6" t="s">
        <v>493</v>
      </c>
      <c r="C158" s="225" t="s">
        <v>29</v>
      </c>
      <c r="D158" s="641" t="s">
        <v>491</v>
      </c>
      <c r="E158" s="642"/>
      <c r="F158" s="642"/>
      <c r="G158" s="642"/>
      <c r="H158" s="642"/>
      <c r="I158" s="642"/>
      <c r="J158" s="642"/>
      <c r="K158" s="643"/>
      <c r="L158" s="224"/>
      <c r="M158" s="638">
        <v>437100</v>
      </c>
      <c r="N158" s="639"/>
      <c r="O158" s="644"/>
      <c r="P158" s="638">
        <v>437100</v>
      </c>
      <c r="Q158" s="639"/>
      <c r="R158" s="644"/>
      <c r="S158" s="638">
        <v>77645.33</v>
      </c>
      <c r="T158" s="639"/>
      <c r="U158" s="644"/>
      <c r="V158" s="638">
        <v>0</v>
      </c>
      <c r="W158" s="639"/>
      <c r="X158" s="644"/>
      <c r="Y158" s="638">
        <v>0</v>
      </c>
      <c r="Z158" s="639"/>
      <c r="AA158" s="644"/>
      <c r="AB158" s="638">
        <v>77645.33</v>
      </c>
      <c r="AC158" s="639"/>
      <c r="AD158" s="644"/>
      <c r="AE158" s="638">
        <v>0</v>
      </c>
      <c r="AF158" s="639"/>
      <c r="AG158" s="644"/>
      <c r="AH158" s="638">
        <v>0</v>
      </c>
      <c r="AI158" s="639"/>
      <c r="AJ158" s="640"/>
      <c r="AK158" s="213"/>
      <c r="AL158" s="212" t="s">
        <v>492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 ht="21">
      <c r="B159" s="223" t="s">
        <v>496</v>
      </c>
      <c r="C159" s="217" t="s">
        <v>29</v>
      </c>
      <c r="D159" s="584" t="s">
        <v>494</v>
      </c>
      <c r="E159" s="585"/>
      <c r="F159" s="585"/>
      <c r="G159" s="585"/>
      <c r="H159" s="585"/>
      <c r="I159" s="585"/>
      <c r="J159" s="585"/>
      <c r="K159" s="596"/>
      <c r="L159" s="280"/>
      <c r="M159" s="587">
        <v>437100</v>
      </c>
      <c r="N159" s="588"/>
      <c r="O159" s="589"/>
      <c r="P159" s="587">
        <v>437100</v>
      </c>
      <c r="Q159" s="588"/>
      <c r="R159" s="589"/>
      <c r="S159" s="587">
        <v>77645.33</v>
      </c>
      <c r="T159" s="588"/>
      <c r="U159" s="589"/>
      <c r="V159" s="587">
        <v>0</v>
      </c>
      <c r="W159" s="588"/>
      <c r="X159" s="589"/>
      <c r="Y159" s="587">
        <v>0</v>
      </c>
      <c r="Z159" s="588"/>
      <c r="AA159" s="589"/>
      <c r="AB159" s="587">
        <v>77645.33</v>
      </c>
      <c r="AC159" s="588"/>
      <c r="AD159" s="589"/>
      <c r="AE159" s="587">
        <v>0</v>
      </c>
      <c r="AF159" s="588"/>
      <c r="AG159" s="589"/>
      <c r="AH159" s="587">
        <v>0</v>
      </c>
      <c r="AI159" s="588"/>
      <c r="AJ159" s="601"/>
      <c r="AK159" s="213"/>
      <c r="AL159" s="212" t="s">
        <v>495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23"/>
      <c r="C160" s="217" t="s">
        <v>29</v>
      </c>
      <c r="D160" s="584" t="s">
        <v>497</v>
      </c>
      <c r="E160" s="585"/>
      <c r="F160" s="585"/>
      <c r="G160" s="585"/>
      <c r="H160" s="585"/>
      <c r="I160" s="585"/>
      <c r="J160" s="585"/>
      <c r="K160" s="596"/>
      <c r="L160" s="280"/>
      <c r="M160" s="587">
        <v>437100</v>
      </c>
      <c r="N160" s="588"/>
      <c r="O160" s="589"/>
      <c r="P160" s="587">
        <v>437100</v>
      </c>
      <c r="Q160" s="588"/>
      <c r="R160" s="589"/>
      <c r="S160" s="587">
        <v>77645.33</v>
      </c>
      <c r="T160" s="588"/>
      <c r="U160" s="589"/>
      <c r="V160" s="587">
        <v>0</v>
      </c>
      <c r="W160" s="588"/>
      <c r="X160" s="589"/>
      <c r="Y160" s="587">
        <v>0</v>
      </c>
      <c r="Z160" s="588"/>
      <c r="AA160" s="589"/>
      <c r="AB160" s="587">
        <v>77645.33</v>
      </c>
      <c r="AC160" s="588"/>
      <c r="AD160" s="589"/>
      <c r="AE160" s="587">
        <v>0</v>
      </c>
      <c r="AF160" s="588"/>
      <c r="AG160" s="589"/>
      <c r="AH160" s="587">
        <v>0</v>
      </c>
      <c r="AI160" s="588"/>
      <c r="AJ160" s="601"/>
      <c r="AK160" s="213"/>
      <c r="AL160" s="212" t="s">
        <v>498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 ht="82.2">
      <c r="B161" s="226" t="s">
        <v>411</v>
      </c>
      <c r="C161" s="225" t="s">
        <v>29</v>
      </c>
      <c r="D161" s="641" t="s">
        <v>499</v>
      </c>
      <c r="E161" s="642"/>
      <c r="F161" s="642"/>
      <c r="G161" s="642"/>
      <c r="H161" s="642"/>
      <c r="I161" s="642"/>
      <c r="J161" s="642"/>
      <c r="K161" s="643"/>
      <c r="L161" s="224"/>
      <c r="M161" s="638">
        <v>390800</v>
      </c>
      <c r="N161" s="639"/>
      <c r="O161" s="644"/>
      <c r="P161" s="638">
        <v>390800</v>
      </c>
      <c r="Q161" s="639"/>
      <c r="R161" s="644"/>
      <c r="S161" s="638">
        <v>77645.33</v>
      </c>
      <c r="T161" s="639"/>
      <c r="U161" s="644"/>
      <c r="V161" s="638">
        <v>0</v>
      </c>
      <c r="W161" s="639"/>
      <c r="X161" s="644"/>
      <c r="Y161" s="638">
        <v>0</v>
      </c>
      <c r="Z161" s="639"/>
      <c r="AA161" s="644"/>
      <c r="AB161" s="638">
        <v>77645.33</v>
      </c>
      <c r="AC161" s="639"/>
      <c r="AD161" s="644"/>
      <c r="AE161" s="638">
        <v>0</v>
      </c>
      <c r="AF161" s="639"/>
      <c r="AG161" s="644"/>
      <c r="AH161" s="638">
        <v>0</v>
      </c>
      <c r="AI161" s="639"/>
      <c r="AJ161" s="640"/>
      <c r="AK161" s="213"/>
      <c r="AL161" s="212" t="s">
        <v>500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</row>
    <row r="162" spans="2:50" s="68" customFormat="1" ht="31.2">
      <c r="B162" s="226" t="s">
        <v>414</v>
      </c>
      <c r="C162" s="225" t="s">
        <v>29</v>
      </c>
      <c r="D162" s="641" t="s">
        <v>501</v>
      </c>
      <c r="E162" s="642"/>
      <c r="F162" s="642"/>
      <c r="G162" s="642"/>
      <c r="H162" s="642"/>
      <c r="I162" s="642"/>
      <c r="J162" s="642"/>
      <c r="K162" s="643"/>
      <c r="L162" s="224"/>
      <c r="M162" s="638">
        <v>390800</v>
      </c>
      <c r="N162" s="639"/>
      <c r="O162" s="644"/>
      <c r="P162" s="638">
        <v>390800</v>
      </c>
      <c r="Q162" s="639"/>
      <c r="R162" s="644"/>
      <c r="S162" s="638">
        <v>77645.33</v>
      </c>
      <c r="T162" s="639"/>
      <c r="U162" s="644"/>
      <c r="V162" s="638">
        <v>0</v>
      </c>
      <c r="W162" s="639"/>
      <c r="X162" s="644"/>
      <c r="Y162" s="638">
        <v>0</v>
      </c>
      <c r="Z162" s="639"/>
      <c r="AA162" s="644"/>
      <c r="AB162" s="638">
        <v>77645.33</v>
      </c>
      <c r="AC162" s="639"/>
      <c r="AD162" s="644"/>
      <c r="AE162" s="638">
        <v>0</v>
      </c>
      <c r="AF162" s="639"/>
      <c r="AG162" s="644"/>
      <c r="AH162" s="638">
        <v>0</v>
      </c>
      <c r="AI162" s="639"/>
      <c r="AJ162" s="640"/>
      <c r="AK162" s="213"/>
      <c r="AL162" s="212" t="s">
        <v>502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31.2">
      <c r="B163" s="210" t="s">
        <v>121</v>
      </c>
      <c r="C163" s="92" t="s">
        <v>29</v>
      </c>
      <c r="D163" s="649" t="s">
        <v>276</v>
      </c>
      <c r="E163" s="650"/>
      <c r="F163" s="650"/>
      <c r="G163" s="650"/>
      <c r="H163" s="650"/>
      <c r="I163" s="650"/>
      <c r="J163" s="650"/>
      <c r="K163" s="650"/>
      <c r="L163" s="221"/>
      <c r="M163" s="651">
        <v>302400</v>
      </c>
      <c r="N163" s="652"/>
      <c r="O163" s="653"/>
      <c r="P163" s="651">
        <v>302400</v>
      </c>
      <c r="Q163" s="652"/>
      <c r="R163" s="653"/>
      <c r="S163" s="651">
        <v>62536.5</v>
      </c>
      <c r="T163" s="652"/>
      <c r="U163" s="653"/>
      <c r="V163" s="651">
        <v>0</v>
      </c>
      <c r="W163" s="652"/>
      <c r="X163" s="653"/>
      <c r="Y163" s="651">
        <v>0</v>
      </c>
      <c r="Z163" s="652"/>
      <c r="AA163" s="653"/>
      <c r="AB163" s="645">
        <f>S163+V163+Y163</f>
        <v>62536.5</v>
      </c>
      <c r="AC163" s="646"/>
      <c r="AD163" s="647"/>
      <c r="AE163" s="645">
        <v>239863.5</v>
      </c>
      <c r="AF163" s="646"/>
      <c r="AG163" s="647"/>
      <c r="AH163" s="645">
        <v>239863.5</v>
      </c>
      <c r="AI163" s="646"/>
      <c r="AJ163" s="648"/>
      <c r="AK163" s="34"/>
      <c r="AL163" s="278" t="s">
        <v>276</v>
      </c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2:50" s="68" customFormat="1" ht="61.8">
      <c r="B164" s="210" t="s">
        <v>123</v>
      </c>
      <c r="C164" s="92" t="s">
        <v>29</v>
      </c>
      <c r="D164" s="649" t="s">
        <v>278</v>
      </c>
      <c r="E164" s="650"/>
      <c r="F164" s="650"/>
      <c r="G164" s="650"/>
      <c r="H164" s="650"/>
      <c r="I164" s="650"/>
      <c r="J164" s="650"/>
      <c r="K164" s="650"/>
      <c r="L164" s="221"/>
      <c r="M164" s="651">
        <v>88400</v>
      </c>
      <c r="N164" s="652"/>
      <c r="O164" s="653"/>
      <c r="P164" s="651">
        <v>88400</v>
      </c>
      <c r="Q164" s="652"/>
      <c r="R164" s="653"/>
      <c r="S164" s="651">
        <v>15108.83</v>
      </c>
      <c r="T164" s="652"/>
      <c r="U164" s="653"/>
      <c r="V164" s="651">
        <v>0</v>
      </c>
      <c r="W164" s="652"/>
      <c r="X164" s="653"/>
      <c r="Y164" s="651">
        <v>0</v>
      </c>
      <c r="Z164" s="652"/>
      <c r="AA164" s="653"/>
      <c r="AB164" s="645">
        <f>S164+V164+Y164</f>
        <v>15108.83</v>
      </c>
      <c r="AC164" s="646"/>
      <c r="AD164" s="647"/>
      <c r="AE164" s="645">
        <v>73291.17</v>
      </c>
      <c r="AF164" s="646"/>
      <c r="AG164" s="647"/>
      <c r="AH164" s="645">
        <v>73291.17</v>
      </c>
      <c r="AI164" s="646"/>
      <c r="AJ164" s="648"/>
      <c r="AK164" s="34"/>
      <c r="AL164" s="278" t="s">
        <v>278</v>
      </c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s="68" customFormat="1" ht="31.2">
      <c r="B165" s="226" t="s">
        <v>432</v>
      </c>
      <c r="C165" s="225" t="s">
        <v>29</v>
      </c>
      <c r="D165" s="641" t="s">
        <v>503</v>
      </c>
      <c r="E165" s="642"/>
      <c r="F165" s="642"/>
      <c r="G165" s="642"/>
      <c r="H165" s="642"/>
      <c r="I165" s="642"/>
      <c r="J165" s="642"/>
      <c r="K165" s="643"/>
      <c r="L165" s="224"/>
      <c r="M165" s="638">
        <v>46300</v>
      </c>
      <c r="N165" s="639"/>
      <c r="O165" s="644"/>
      <c r="P165" s="638">
        <v>46300</v>
      </c>
      <c r="Q165" s="639"/>
      <c r="R165" s="644"/>
      <c r="S165" s="638">
        <v>0</v>
      </c>
      <c r="T165" s="639"/>
      <c r="U165" s="644"/>
      <c r="V165" s="638">
        <v>0</v>
      </c>
      <c r="W165" s="639"/>
      <c r="X165" s="644"/>
      <c r="Y165" s="638">
        <v>0</v>
      </c>
      <c r="Z165" s="639"/>
      <c r="AA165" s="644"/>
      <c r="AB165" s="638">
        <v>0</v>
      </c>
      <c r="AC165" s="639"/>
      <c r="AD165" s="644"/>
      <c r="AE165" s="638">
        <v>0</v>
      </c>
      <c r="AF165" s="639"/>
      <c r="AG165" s="644"/>
      <c r="AH165" s="638">
        <v>0</v>
      </c>
      <c r="AI165" s="639"/>
      <c r="AJ165" s="640"/>
      <c r="AK165" s="213"/>
      <c r="AL165" s="212" t="s">
        <v>504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 ht="41.4">
      <c r="B166" s="226" t="s">
        <v>435</v>
      </c>
      <c r="C166" s="225" t="s">
        <v>29</v>
      </c>
      <c r="D166" s="641" t="s">
        <v>505</v>
      </c>
      <c r="E166" s="642"/>
      <c r="F166" s="642"/>
      <c r="G166" s="642"/>
      <c r="H166" s="642"/>
      <c r="I166" s="642"/>
      <c r="J166" s="642"/>
      <c r="K166" s="643"/>
      <c r="L166" s="224"/>
      <c r="M166" s="638">
        <v>46300</v>
      </c>
      <c r="N166" s="639"/>
      <c r="O166" s="644"/>
      <c r="P166" s="638">
        <v>46300</v>
      </c>
      <c r="Q166" s="639"/>
      <c r="R166" s="644"/>
      <c r="S166" s="638">
        <v>0</v>
      </c>
      <c r="T166" s="639"/>
      <c r="U166" s="644"/>
      <c r="V166" s="638">
        <v>0</v>
      </c>
      <c r="W166" s="639"/>
      <c r="X166" s="644"/>
      <c r="Y166" s="638">
        <v>0</v>
      </c>
      <c r="Z166" s="639"/>
      <c r="AA166" s="644"/>
      <c r="AB166" s="638">
        <v>0</v>
      </c>
      <c r="AC166" s="639"/>
      <c r="AD166" s="644"/>
      <c r="AE166" s="638">
        <v>0</v>
      </c>
      <c r="AF166" s="639"/>
      <c r="AG166" s="644"/>
      <c r="AH166" s="638">
        <v>0</v>
      </c>
      <c r="AI166" s="639"/>
      <c r="AJ166" s="640"/>
      <c r="AK166" s="213"/>
      <c r="AL166" s="212" t="s">
        <v>506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 ht="31.2">
      <c r="B167" s="210" t="s">
        <v>127</v>
      </c>
      <c r="C167" s="92" t="s">
        <v>29</v>
      </c>
      <c r="D167" s="649" t="s">
        <v>279</v>
      </c>
      <c r="E167" s="650"/>
      <c r="F167" s="650"/>
      <c r="G167" s="650"/>
      <c r="H167" s="650"/>
      <c r="I167" s="650"/>
      <c r="J167" s="650"/>
      <c r="K167" s="650"/>
      <c r="L167" s="221"/>
      <c r="M167" s="651">
        <v>28300</v>
      </c>
      <c r="N167" s="652"/>
      <c r="O167" s="653"/>
      <c r="P167" s="651">
        <v>28300</v>
      </c>
      <c r="Q167" s="652"/>
      <c r="R167" s="653"/>
      <c r="S167" s="651">
        <v>0</v>
      </c>
      <c r="T167" s="652"/>
      <c r="U167" s="653"/>
      <c r="V167" s="651">
        <v>0</v>
      </c>
      <c r="W167" s="652"/>
      <c r="X167" s="653"/>
      <c r="Y167" s="651">
        <v>0</v>
      </c>
      <c r="Z167" s="652"/>
      <c r="AA167" s="653"/>
      <c r="AB167" s="645">
        <f>S167+V167+Y167</f>
        <v>0</v>
      </c>
      <c r="AC167" s="646"/>
      <c r="AD167" s="647"/>
      <c r="AE167" s="645">
        <v>28300</v>
      </c>
      <c r="AF167" s="646"/>
      <c r="AG167" s="647"/>
      <c r="AH167" s="645">
        <v>28300</v>
      </c>
      <c r="AI167" s="646"/>
      <c r="AJ167" s="648"/>
      <c r="AK167" s="34"/>
      <c r="AL167" s="278" t="s">
        <v>279</v>
      </c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2:50" s="68" customFormat="1" ht="21">
      <c r="B168" s="210" t="s">
        <v>129</v>
      </c>
      <c r="C168" s="92" t="s">
        <v>29</v>
      </c>
      <c r="D168" s="649" t="s">
        <v>280</v>
      </c>
      <c r="E168" s="650"/>
      <c r="F168" s="650"/>
      <c r="G168" s="650"/>
      <c r="H168" s="650"/>
      <c r="I168" s="650"/>
      <c r="J168" s="650"/>
      <c r="K168" s="650"/>
      <c r="L168" s="221"/>
      <c r="M168" s="651">
        <v>18000</v>
      </c>
      <c r="N168" s="652"/>
      <c r="O168" s="653"/>
      <c r="P168" s="651">
        <v>18000</v>
      </c>
      <c r="Q168" s="652"/>
      <c r="R168" s="653"/>
      <c r="S168" s="651">
        <v>0</v>
      </c>
      <c r="T168" s="652"/>
      <c r="U168" s="653"/>
      <c r="V168" s="651">
        <v>0</v>
      </c>
      <c r="W168" s="652"/>
      <c r="X168" s="653"/>
      <c r="Y168" s="651">
        <v>0</v>
      </c>
      <c r="Z168" s="652"/>
      <c r="AA168" s="653"/>
      <c r="AB168" s="645">
        <f>S168+V168+Y168</f>
        <v>0</v>
      </c>
      <c r="AC168" s="646"/>
      <c r="AD168" s="647"/>
      <c r="AE168" s="645">
        <v>18000</v>
      </c>
      <c r="AF168" s="646"/>
      <c r="AG168" s="647"/>
      <c r="AH168" s="645">
        <v>18000</v>
      </c>
      <c r="AI168" s="646"/>
      <c r="AJ168" s="648"/>
      <c r="AK168" s="34"/>
      <c r="AL168" s="278" t="s">
        <v>280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 ht="31.2">
      <c r="B169" s="226" t="s">
        <v>509</v>
      </c>
      <c r="C169" s="225" t="s">
        <v>29</v>
      </c>
      <c r="D169" s="641" t="s">
        <v>507</v>
      </c>
      <c r="E169" s="642"/>
      <c r="F169" s="642"/>
      <c r="G169" s="642"/>
      <c r="H169" s="642"/>
      <c r="I169" s="642"/>
      <c r="J169" s="642"/>
      <c r="K169" s="643"/>
      <c r="L169" s="224"/>
      <c r="M169" s="638">
        <v>460000</v>
      </c>
      <c r="N169" s="639"/>
      <c r="O169" s="644"/>
      <c r="P169" s="638">
        <v>460000</v>
      </c>
      <c r="Q169" s="639"/>
      <c r="R169" s="644"/>
      <c r="S169" s="638">
        <v>0</v>
      </c>
      <c r="T169" s="639"/>
      <c r="U169" s="644"/>
      <c r="V169" s="638">
        <v>0</v>
      </c>
      <c r="W169" s="639"/>
      <c r="X169" s="644"/>
      <c r="Y169" s="638">
        <v>0</v>
      </c>
      <c r="Z169" s="639"/>
      <c r="AA169" s="644"/>
      <c r="AB169" s="638">
        <v>0</v>
      </c>
      <c r="AC169" s="639"/>
      <c r="AD169" s="644"/>
      <c r="AE169" s="638">
        <v>0</v>
      </c>
      <c r="AF169" s="639"/>
      <c r="AG169" s="644"/>
      <c r="AH169" s="638">
        <v>0</v>
      </c>
      <c r="AI169" s="639"/>
      <c r="AJ169" s="640"/>
      <c r="AK169" s="213"/>
      <c r="AL169" s="212" t="s">
        <v>508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51.6">
      <c r="B170" s="223" t="s">
        <v>512</v>
      </c>
      <c r="C170" s="217" t="s">
        <v>29</v>
      </c>
      <c r="D170" s="584" t="s">
        <v>510</v>
      </c>
      <c r="E170" s="585"/>
      <c r="F170" s="585"/>
      <c r="G170" s="585"/>
      <c r="H170" s="585"/>
      <c r="I170" s="585"/>
      <c r="J170" s="585"/>
      <c r="K170" s="596"/>
      <c r="L170" s="280"/>
      <c r="M170" s="587">
        <v>460000</v>
      </c>
      <c r="N170" s="588"/>
      <c r="O170" s="589"/>
      <c r="P170" s="587">
        <v>460000</v>
      </c>
      <c r="Q170" s="588"/>
      <c r="R170" s="589"/>
      <c r="S170" s="587">
        <v>0</v>
      </c>
      <c r="T170" s="588"/>
      <c r="U170" s="589"/>
      <c r="V170" s="587">
        <v>0</v>
      </c>
      <c r="W170" s="588"/>
      <c r="X170" s="589"/>
      <c r="Y170" s="587">
        <v>0</v>
      </c>
      <c r="Z170" s="588"/>
      <c r="AA170" s="589"/>
      <c r="AB170" s="587">
        <v>0</v>
      </c>
      <c r="AC170" s="588"/>
      <c r="AD170" s="589"/>
      <c r="AE170" s="587">
        <v>0</v>
      </c>
      <c r="AF170" s="588"/>
      <c r="AG170" s="589"/>
      <c r="AH170" s="587">
        <v>0</v>
      </c>
      <c r="AI170" s="588"/>
      <c r="AJ170" s="601"/>
      <c r="AK170" s="213"/>
      <c r="AL170" s="212" t="s">
        <v>511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23"/>
      <c r="C171" s="217" t="s">
        <v>29</v>
      </c>
      <c r="D171" s="584" t="s">
        <v>513</v>
      </c>
      <c r="E171" s="585"/>
      <c r="F171" s="585"/>
      <c r="G171" s="585"/>
      <c r="H171" s="585"/>
      <c r="I171" s="585"/>
      <c r="J171" s="585"/>
      <c r="K171" s="596"/>
      <c r="L171" s="280"/>
      <c r="M171" s="587">
        <v>460000</v>
      </c>
      <c r="N171" s="588"/>
      <c r="O171" s="589"/>
      <c r="P171" s="587">
        <v>460000</v>
      </c>
      <c r="Q171" s="588"/>
      <c r="R171" s="589"/>
      <c r="S171" s="587">
        <v>0</v>
      </c>
      <c r="T171" s="588"/>
      <c r="U171" s="589"/>
      <c r="V171" s="587">
        <v>0</v>
      </c>
      <c r="W171" s="588"/>
      <c r="X171" s="589"/>
      <c r="Y171" s="587">
        <v>0</v>
      </c>
      <c r="Z171" s="588"/>
      <c r="AA171" s="589"/>
      <c r="AB171" s="587">
        <v>0</v>
      </c>
      <c r="AC171" s="588"/>
      <c r="AD171" s="589"/>
      <c r="AE171" s="587">
        <v>0</v>
      </c>
      <c r="AF171" s="588"/>
      <c r="AG171" s="589"/>
      <c r="AH171" s="587">
        <v>0</v>
      </c>
      <c r="AI171" s="588"/>
      <c r="AJ171" s="601"/>
      <c r="AK171" s="213"/>
      <c r="AL171" s="212" t="s">
        <v>514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</row>
    <row r="172" spans="2:50" s="68" customFormat="1" ht="31.2">
      <c r="B172" s="226" t="s">
        <v>432</v>
      </c>
      <c r="C172" s="225" t="s">
        <v>29</v>
      </c>
      <c r="D172" s="641" t="s">
        <v>515</v>
      </c>
      <c r="E172" s="642"/>
      <c r="F172" s="642"/>
      <c r="G172" s="642"/>
      <c r="H172" s="642"/>
      <c r="I172" s="642"/>
      <c r="J172" s="642"/>
      <c r="K172" s="643"/>
      <c r="L172" s="224"/>
      <c r="M172" s="638">
        <v>460000</v>
      </c>
      <c r="N172" s="639"/>
      <c r="O172" s="644"/>
      <c r="P172" s="638">
        <v>460000</v>
      </c>
      <c r="Q172" s="639"/>
      <c r="R172" s="644"/>
      <c r="S172" s="638">
        <v>0</v>
      </c>
      <c r="T172" s="639"/>
      <c r="U172" s="644"/>
      <c r="V172" s="638">
        <v>0</v>
      </c>
      <c r="W172" s="639"/>
      <c r="X172" s="644"/>
      <c r="Y172" s="638">
        <v>0</v>
      </c>
      <c r="Z172" s="639"/>
      <c r="AA172" s="644"/>
      <c r="AB172" s="638">
        <v>0</v>
      </c>
      <c r="AC172" s="639"/>
      <c r="AD172" s="644"/>
      <c r="AE172" s="638">
        <v>0</v>
      </c>
      <c r="AF172" s="639"/>
      <c r="AG172" s="644"/>
      <c r="AH172" s="638">
        <v>0</v>
      </c>
      <c r="AI172" s="639"/>
      <c r="AJ172" s="640"/>
      <c r="AK172" s="213"/>
      <c r="AL172" s="212" t="s">
        <v>516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41.4">
      <c r="B173" s="226" t="s">
        <v>435</v>
      </c>
      <c r="C173" s="225" t="s">
        <v>29</v>
      </c>
      <c r="D173" s="641" t="s">
        <v>517</v>
      </c>
      <c r="E173" s="642"/>
      <c r="F173" s="642"/>
      <c r="G173" s="642"/>
      <c r="H173" s="642"/>
      <c r="I173" s="642"/>
      <c r="J173" s="642"/>
      <c r="K173" s="643"/>
      <c r="L173" s="224"/>
      <c r="M173" s="638">
        <v>460000</v>
      </c>
      <c r="N173" s="639"/>
      <c r="O173" s="644"/>
      <c r="P173" s="638">
        <v>460000</v>
      </c>
      <c r="Q173" s="639"/>
      <c r="R173" s="644"/>
      <c r="S173" s="638">
        <v>0</v>
      </c>
      <c r="T173" s="639"/>
      <c r="U173" s="644"/>
      <c r="V173" s="638">
        <v>0</v>
      </c>
      <c r="W173" s="639"/>
      <c r="X173" s="644"/>
      <c r="Y173" s="638">
        <v>0</v>
      </c>
      <c r="Z173" s="639"/>
      <c r="AA173" s="644"/>
      <c r="AB173" s="638">
        <v>0</v>
      </c>
      <c r="AC173" s="639"/>
      <c r="AD173" s="644"/>
      <c r="AE173" s="638">
        <v>0</v>
      </c>
      <c r="AF173" s="639"/>
      <c r="AG173" s="644"/>
      <c r="AH173" s="638">
        <v>0</v>
      </c>
      <c r="AI173" s="639"/>
      <c r="AJ173" s="640"/>
      <c r="AK173" s="213"/>
      <c r="AL173" s="212" t="s">
        <v>518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21">
      <c r="B174" s="210" t="s">
        <v>129</v>
      </c>
      <c r="C174" s="92" t="s">
        <v>29</v>
      </c>
      <c r="D174" s="649" t="s">
        <v>282</v>
      </c>
      <c r="E174" s="650"/>
      <c r="F174" s="650"/>
      <c r="G174" s="650"/>
      <c r="H174" s="650"/>
      <c r="I174" s="650"/>
      <c r="J174" s="650"/>
      <c r="K174" s="650"/>
      <c r="L174" s="221"/>
      <c r="M174" s="651">
        <v>460000</v>
      </c>
      <c r="N174" s="652"/>
      <c r="O174" s="653"/>
      <c r="P174" s="651">
        <v>460000</v>
      </c>
      <c r="Q174" s="652"/>
      <c r="R174" s="653"/>
      <c r="S174" s="651">
        <v>0</v>
      </c>
      <c r="T174" s="652"/>
      <c r="U174" s="653"/>
      <c r="V174" s="651">
        <v>0</v>
      </c>
      <c r="W174" s="652"/>
      <c r="X174" s="653"/>
      <c r="Y174" s="651">
        <v>0</v>
      </c>
      <c r="Z174" s="652"/>
      <c r="AA174" s="653"/>
      <c r="AB174" s="645">
        <f>S174+V174+Y174</f>
        <v>0</v>
      </c>
      <c r="AC174" s="646"/>
      <c r="AD174" s="647"/>
      <c r="AE174" s="645">
        <v>460000</v>
      </c>
      <c r="AF174" s="646"/>
      <c r="AG174" s="647"/>
      <c r="AH174" s="645">
        <v>460000</v>
      </c>
      <c r="AI174" s="646"/>
      <c r="AJ174" s="648"/>
      <c r="AK174" s="34"/>
      <c r="AL174" s="278" t="s">
        <v>282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8" customFormat="1">
      <c r="B175" s="226" t="s">
        <v>521</v>
      </c>
      <c r="C175" s="225" t="s">
        <v>29</v>
      </c>
      <c r="D175" s="641" t="s">
        <v>519</v>
      </c>
      <c r="E175" s="642"/>
      <c r="F175" s="642"/>
      <c r="G175" s="642"/>
      <c r="H175" s="642"/>
      <c r="I175" s="642"/>
      <c r="J175" s="642"/>
      <c r="K175" s="643"/>
      <c r="L175" s="224"/>
      <c r="M175" s="638">
        <v>9840000</v>
      </c>
      <c r="N175" s="639"/>
      <c r="O175" s="644"/>
      <c r="P175" s="638">
        <v>9840000</v>
      </c>
      <c r="Q175" s="639"/>
      <c r="R175" s="644"/>
      <c r="S175" s="638">
        <v>756848.63</v>
      </c>
      <c r="T175" s="639"/>
      <c r="U175" s="644"/>
      <c r="V175" s="638">
        <v>0</v>
      </c>
      <c r="W175" s="639"/>
      <c r="X175" s="644"/>
      <c r="Y175" s="638">
        <v>0</v>
      </c>
      <c r="Z175" s="639"/>
      <c r="AA175" s="644"/>
      <c r="AB175" s="638">
        <v>756848.63</v>
      </c>
      <c r="AC175" s="639"/>
      <c r="AD175" s="644"/>
      <c r="AE175" s="638">
        <v>0</v>
      </c>
      <c r="AF175" s="639"/>
      <c r="AG175" s="644"/>
      <c r="AH175" s="638">
        <v>0</v>
      </c>
      <c r="AI175" s="639"/>
      <c r="AJ175" s="640"/>
      <c r="AK175" s="213"/>
      <c r="AL175" s="212" t="s">
        <v>520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</row>
    <row r="176" spans="2:50" s="68" customFormat="1" ht="21">
      <c r="B176" s="223" t="s">
        <v>524</v>
      </c>
      <c r="C176" s="217" t="s">
        <v>29</v>
      </c>
      <c r="D176" s="584" t="s">
        <v>522</v>
      </c>
      <c r="E176" s="585"/>
      <c r="F176" s="585"/>
      <c r="G176" s="585"/>
      <c r="H176" s="585"/>
      <c r="I176" s="585"/>
      <c r="J176" s="585"/>
      <c r="K176" s="596"/>
      <c r="L176" s="280"/>
      <c r="M176" s="587">
        <v>9240000</v>
      </c>
      <c r="N176" s="588"/>
      <c r="O176" s="589"/>
      <c r="P176" s="587">
        <v>9240000</v>
      </c>
      <c r="Q176" s="588"/>
      <c r="R176" s="589"/>
      <c r="S176" s="587">
        <v>675021.24</v>
      </c>
      <c r="T176" s="588"/>
      <c r="U176" s="589"/>
      <c r="V176" s="587">
        <v>0</v>
      </c>
      <c r="W176" s="588"/>
      <c r="X176" s="589"/>
      <c r="Y176" s="587">
        <v>0</v>
      </c>
      <c r="Z176" s="588"/>
      <c r="AA176" s="589"/>
      <c r="AB176" s="587">
        <v>675021.24</v>
      </c>
      <c r="AC176" s="588"/>
      <c r="AD176" s="589"/>
      <c r="AE176" s="587">
        <v>0</v>
      </c>
      <c r="AF176" s="588"/>
      <c r="AG176" s="589"/>
      <c r="AH176" s="587">
        <v>0</v>
      </c>
      <c r="AI176" s="588"/>
      <c r="AJ176" s="601"/>
      <c r="AK176" s="213"/>
      <c r="AL176" s="212" t="s">
        <v>523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>
      <c r="B177" s="223"/>
      <c r="C177" s="217" t="s">
        <v>29</v>
      </c>
      <c r="D177" s="584" t="s">
        <v>526</v>
      </c>
      <c r="E177" s="585"/>
      <c r="F177" s="585"/>
      <c r="G177" s="585"/>
      <c r="H177" s="585"/>
      <c r="I177" s="585"/>
      <c r="J177" s="585"/>
      <c r="K177" s="596"/>
      <c r="L177" s="280"/>
      <c r="M177" s="587">
        <v>3080000</v>
      </c>
      <c r="N177" s="588"/>
      <c r="O177" s="589"/>
      <c r="P177" s="587">
        <v>3080000</v>
      </c>
      <c r="Q177" s="588"/>
      <c r="R177" s="589"/>
      <c r="S177" s="587">
        <v>675021.24</v>
      </c>
      <c r="T177" s="588"/>
      <c r="U177" s="589"/>
      <c r="V177" s="587">
        <v>0</v>
      </c>
      <c r="W177" s="588"/>
      <c r="X177" s="589"/>
      <c r="Y177" s="587">
        <v>0</v>
      </c>
      <c r="Z177" s="588"/>
      <c r="AA177" s="589"/>
      <c r="AB177" s="587">
        <v>675021.24</v>
      </c>
      <c r="AC177" s="588"/>
      <c r="AD177" s="589"/>
      <c r="AE177" s="587">
        <v>0</v>
      </c>
      <c r="AF177" s="588"/>
      <c r="AG177" s="589"/>
      <c r="AH177" s="587">
        <v>0</v>
      </c>
      <c r="AI177" s="588"/>
      <c r="AJ177" s="601"/>
      <c r="AK177" s="213"/>
      <c r="AL177" s="212" t="s">
        <v>525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26" t="s">
        <v>432</v>
      </c>
      <c r="C178" s="225" t="s">
        <v>29</v>
      </c>
      <c r="D178" s="641" t="s">
        <v>528</v>
      </c>
      <c r="E178" s="642"/>
      <c r="F178" s="642"/>
      <c r="G178" s="642"/>
      <c r="H178" s="642"/>
      <c r="I178" s="642"/>
      <c r="J178" s="642"/>
      <c r="K178" s="643"/>
      <c r="L178" s="224"/>
      <c r="M178" s="638">
        <v>3080000</v>
      </c>
      <c r="N178" s="639"/>
      <c r="O178" s="644"/>
      <c r="P178" s="638">
        <v>3080000</v>
      </c>
      <c r="Q178" s="639"/>
      <c r="R178" s="644"/>
      <c r="S178" s="638">
        <v>675021.24</v>
      </c>
      <c r="T178" s="639"/>
      <c r="U178" s="644"/>
      <c r="V178" s="638">
        <v>0</v>
      </c>
      <c r="W178" s="639"/>
      <c r="X178" s="644"/>
      <c r="Y178" s="638">
        <v>0</v>
      </c>
      <c r="Z178" s="639"/>
      <c r="AA178" s="644"/>
      <c r="AB178" s="638">
        <v>675021.24</v>
      </c>
      <c r="AC178" s="639"/>
      <c r="AD178" s="644"/>
      <c r="AE178" s="638">
        <v>0</v>
      </c>
      <c r="AF178" s="639"/>
      <c r="AG178" s="644"/>
      <c r="AH178" s="638">
        <v>0</v>
      </c>
      <c r="AI178" s="639"/>
      <c r="AJ178" s="640"/>
      <c r="AK178" s="213"/>
      <c r="AL178" s="212" t="s">
        <v>527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</row>
    <row r="179" spans="2:50" s="68" customFormat="1" ht="41.4">
      <c r="B179" s="226" t="s">
        <v>435</v>
      </c>
      <c r="C179" s="225" t="s">
        <v>29</v>
      </c>
      <c r="D179" s="641" t="s">
        <v>530</v>
      </c>
      <c r="E179" s="642"/>
      <c r="F179" s="642"/>
      <c r="G179" s="642"/>
      <c r="H179" s="642"/>
      <c r="I179" s="642"/>
      <c r="J179" s="642"/>
      <c r="K179" s="643"/>
      <c r="L179" s="224"/>
      <c r="M179" s="638">
        <v>3080000</v>
      </c>
      <c r="N179" s="639"/>
      <c r="O179" s="644"/>
      <c r="P179" s="638">
        <v>3080000</v>
      </c>
      <c r="Q179" s="639"/>
      <c r="R179" s="644"/>
      <c r="S179" s="638">
        <v>675021.24</v>
      </c>
      <c r="T179" s="639"/>
      <c r="U179" s="644"/>
      <c r="V179" s="638">
        <v>0</v>
      </c>
      <c r="W179" s="639"/>
      <c r="X179" s="644"/>
      <c r="Y179" s="638">
        <v>0</v>
      </c>
      <c r="Z179" s="639"/>
      <c r="AA179" s="644"/>
      <c r="AB179" s="638">
        <v>675021.24</v>
      </c>
      <c r="AC179" s="639"/>
      <c r="AD179" s="644"/>
      <c r="AE179" s="638">
        <v>0</v>
      </c>
      <c r="AF179" s="639"/>
      <c r="AG179" s="644"/>
      <c r="AH179" s="638">
        <v>0</v>
      </c>
      <c r="AI179" s="639"/>
      <c r="AJ179" s="640"/>
      <c r="AK179" s="213"/>
      <c r="AL179" s="212" t="s">
        <v>529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</row>
    <row r="180" spans="2:50" s="68" customFormat="1" ht="21">
      <c r="B180" s="210" t="s">
        <v>129</v>
      </c>
      <c r="C180" s="92" t="s">
        <v>29</v>
      </c>
      <c r="D180" s="649" t="s">
        <v>284</v>
      </c>
      <c r="E180" s="650"/>
      <c r="F180" s="650"/>
      <c r="G180" s="650"/>
      <c r="H180" s="650"/>
      <c r="I180" s="650"/>
      <c r="J180" s="650"/>
      <c r="K180" s="650"/>
      <c r="L180" s="221"/>
      <c r="M180" s="651">
        <v>3080000</v>
      </c>
      <c r="N180" s="652"/>
      <c r="O180" s="653"/>
      <c r="P180" s="651">
        <v>3080000</v>
      </c>
      <c r="Q180" s="652"/>
      <c r="R180" s="653"/>
      <c r="S180" s="651">
        <v>675021.24</v>
      </c>
      <c r="T180" s="652"/>
      <c r="U180" s="653"/>
      <c r="V180" s="651">
        <v>0</v>
      </c>
      <c r="W180" s="652"/>
      <c r="X180" s="653"/>
      <c r="Y180" s="651">
        <v>0</v>
      </c>
      <c r="Z180" s="652"/>
      <c r="AA180" s="653"/>
      <c r="AB180" s="645">
        <f>S180+V180+Y180</f>
        <v>675021.24</v>
      </c>
      <c r="AC180" s="646"/>
      <c r="AD180" s="647"/>
      <c r="AE180" s="645">
        <v>2404978.7599999998</v>
      </c>
      <c r="AF180" s="646"/>
      <c r="AG180" s="647"/>
      <c r="AH180" s="645">
        <v>2404978.7599999998</v>
      </c>
      <c r="AI180" s="646"/>
      <c r="AJ180" s="648"/>
      <c r="AK180" s="34"/>
      <c r="AL180" s="278" t="s">
        <v>284</v>
      </c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2:50" s="68" customFormat="1">
      <c r="B181" s="223"/>
      <c r="C181" s="217" t="s">
        <v>29</v>
      </c>
      <c r="D181" s="584" t="s">
        <v>532</v>
      </c>
      <c r="E181" s="585"/>
      <c r="F181" s="585"/>
      <c r="G181" s="585"/>
      <c r="H181" s="585"/>
      <c r="I181" s="585"/>
      <c r="J181" s="585"/>
      <c r="K181" s="596"/>
      <c r="L181" s="280"/>
      <c r="M181" s="587">
        <v>5676179.0999999996</v>
      </c>
      <c r="N181" s="588"/>
      <c r="O181" s="589"/>
      <c r="P181" s="587">
        <v>5676179.0999999996</v>
      </c>
      <c r="Q181" s="588"/>
      <c r="R181" s="589"/>
      <c r="S181" s="587">
        <v>0</v>
      </c>
      <c r="T181" s="588"/>
      <c r="U181" s="589"/>
      <c r="V181" s="587">
        <v>0</v>
      </c>
      <c r="W181" s="588"/>
      <c r="X181" s="589"/>
      <c r="Y181" s="587">
        <v>0</v>
      </c>
      <c r="Z181" s="588"/>
      <c r="AA181" s="589"/>
      <c r="AB181" s="587">
        <v>0</v>
      </c>
      <c r="AC181" s="588"/>
      <c r="AD181" s="589"/>
      <c r="AE181" s="587">
        <v>0</v>
      </c>
      <c r="AF181" s="588"/>
      <c r="AG181" s="589"/>
      <c r="AH181" s="587">
        <v>0</v>
      </c>
      <c r="AI181" s="588"/>
      <c r="AJ181" s="601"/>
      <c r="AK181" s="213"/>
      <c r="AL181" s="212" t="s">
        <v>531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432</v>
      </c>
      <c r="C182" s="225" t="s">
        <v>29</v>
      </c>
      <c r="D182" s="641" t="s">
        <v>534</v>
      </c>
      <c r="E182" s="642"/>
      <c r="F182" s="642"/>
      <c r="G182" s="642"/>
      <c r="H182" s="642"/>
      <c r="I182" s="642"/>
      <c r="J182" s="642"/>
      <c r="K182" s="643"/>
      <c r="L182" s="224"/>
      <c r="M182" s="638">
        <v>5676179.0999999996</v>
      </c>
      <c r="N182" s="639"/>
      <c r="O182" s="644"/>
      <c r="P182" s="638">
        <v>5676179.0999999996</v>
      </c>
      <c r="Q182" s="639"/>
      <c r="R182" s="644"/>
      <c r="S182" s="638">
        <v>0</v>
      </c>
      <c r="T182" s="639"/>
      <c r="U182" s="644"/>
      <c r="V182" s="638">
        <v>0</v>
      </c>
      <c r="W182" s="639"/>
      <c r="X182" s="644"/>
      <c r="Y182" s="638">
        <v>0</v>
      </c>
      <c r="Z182" s="639"/>
      <c r="AA182" s="644"/>
      <c r="AB182" s="638">
        <v>0</v>
      </c>
      <c r="AC182" s="639"/>
      <c r="AD182" s="644"/>
      <c r="AE182" s="638">
        <v>0</v>
      </c>
      <c r="AF182" s="639"/>
      <c r="AG182" s="644"/>
      <c r="AH182" s="638">
        <v>0</v>
      </c>
      <c r="AI182" s="639"/>
      <c r="AJ182" s="640"/>
      <c r="AK182" s="213"/>
      <c r="AL182" s="212" t="s">
        <v>533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41.4">
      <c r="B183" s="226" t="s">
        <v>435</v>
      </c>
      <c r="C183" s="225" t="s">
        <v>29</v>
      </c>
      <c r="D183" s="641" t="s">
        <v>536</v>
      </c>
      <c r="E183" s="642"/>
      <c r="F183" s="642"/>
      <c r="G183" s="642"/>
      <c r="H183" s="642"/>
      <c r="I183" s="642"/>
      <c r="J183" s="642"/>
      <c r="K183" s="643"/>
      <c r="L183" s="224"/>
      <c r="M183" s="638">
        <v>5676179.0999999996</v>
      </c>
      <c r="N183" s="639"/>
      <c r="O183" s="644"/>
      <c r="P183" s="638">
        <v>5676179.0999999996</v>
      </c>
      <c r="Q183" s="639"/>
      <c r="R183" s="644"/>
      <c r="S183" s="638">
        <v>0</v>
      </c>
      <c r="T183" s="639"/>
      <c r="U183" s="644"/>
      <c r="V183" s="638">
        <v>0</v>
      </c>
      <c r="W183" s="639"/>
      <c r="X183" s="644"/>
      <c r="Y183" s="638">
        <v>0</v>
      </c>
      <c r="Z183" s="639"/>
      <c r="AA183" s="644"/>
      <c r="AB183" s="638">
        <v>0</v>
      </c>
      <c r="AC183" s="639"/>
      <c r="AD183" s="644"/>
      <c r="AE183" s="638">
        <v>0</v>
      </c>
      <c r="AF183" s="639"/>
      <c r="AG183" s="644"/>
      <c r="AH183" s="638">
        <v>0</v>
      </c>
      <c r="AI183" s="639"/>
      <c r="AJ183" s="640"/>
      <c r="AK183" s="213"/>
      <c r="AL183" s="212" t="s">
        <v>535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 ht="21">
      <c r="B184" s="210" t="s">
        <v>129</v>
      </c>
      <c r="C184" s="92" t="s">
        <v>29</v>
      </c>
      <c r="D184" s="649" t="s">
        <v>286</v>
      </c>
      <c r="E184" s="650"/>
      <c r="F184" s="650"/>
      <c r="G184" s="650"/>
      <c r="H184" s="650"/>
      <c r="I184" s="650"/>
      <c r="J184" s="650"/>
      <c r="K184" s="650"/>
      <c r="L184" s="221"/>
      <c r="M184" s="651">
        <v>5676179.0999999996</v>
      </c>
      <c r="N184" s="652"/>
      <c r="O184" s="653"/>
      <c r="P184" s="651">
        <v>5676179.0999999996</v>
      </c>
      <c r="Q184" s="652"/>
      <c r="R184" s="653"/>
      <c r="S184" s="651">
        <v>0</v>
      </c>
      <c r="T184" s="652"/>
      <c r="U184" s="653"/>
      <c r="V184" s="651">
        <v>0</v>
      </c>
      <c r="W184" s="652"/>
      <c r="X184" s="653"/>
      <c r="Y184" s="651">
        <v>0</v>
      </c>
      <c r="Z184" s="652"/>
      <c r="AA184" s="653"/>
      <c r="AB184" s="645">
        <f>S184+V184+Y184</f>
        <v>0</v>
      </c>
      <c r="AC184" s="646"/>
      <c r="AD184" s="647"/>
      <c r="AE184" s="645">
        <v>5676179.0999999996</v>
      </c>
      <c r="AF184" s="646"/>
      <c r="AG184" s="647"/>
      <c r="AH184" s="645">
        <v>5676179.0999999996</v>
      </c>
      <c r="AI184" s="646"/>
      <c r="AJ184" s="648"/>
      <c r="AK184" s="34"/>
      <c r="AL184" s="278" t="s">
        <v>286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23"/>
      <c r="C185" s="217" t="s">
        <v>29</v>
      </c>
      <c r="D185" s="584" t="s">
        <v>538</v>
      </c>
      <c r="E185" s="585"/>
      <c r="F185" s="585"/>
      <c r="G185" s="585"/>
      <c r="H185" s="585"/>
      <c r="I185" s="585"/>
      <c r="J185" s="585"/>
      <c r="K185" s="596"/>
      <c r="L185" s="280"/>
      <c r="M185" s="587">
        <v>483820.9</v>
      </c>
      <c r="N185" s="588"/>
      <c r="O185" s="589"/>
      <c r="P185" s="587">
        <v>483820.9</v>
      </c>
      <c r="Q185" s="588"/>
      <c r="R185" s="589"/>
      <c r="S185" s="587">
        <v>0</v>
      </c>
      <c r="T185" s="588"/>
      <c r="U185" s="589"/>
      <c r="V185" s="587">
        <v>0</v>
      </c>
      <c r="W185" s="588"/>
      <c r="X185" s="589"/>
      <c r="Y185" s="587">
        <v>0</v>
      </c>
      <c r="Z185" s="588"/>
      <c r="AA185" s="589"/>
      <c r="AB185" s="587">
        <v>0</v>
      </c>
      <c r="AC185" s="588"/>
      <c r="AD185" s="589"/>
      <c r="AE185" s="587">
        <v>0</v>
      </c>
      <c r="AF185" s="588"/>
      <c r="AG185" s="589"/>
      <c r="AH185" s="587">
        <v>0</v>
      </c>
      <c r="AI185" s="588"/>
      <c r="AJ185" s="601"/>
      <c r="AK185" s="213"/>
      <c r="AL185" s="212" t="s">
        <v>537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>
      <c r="B186" s="226" t="s">
        <v>541</v>
      </c>
      <c r="C186" s="225" t="s">
        <v>29</v>
      </c>
      <c r="D186" s="641" t="s">
        <v>540</v>
      </c>
      <c r="E186" s="642"/>
      <c r="F186" s="642"/>
      <c r="G186" s="642"/>
      <c r="H186" s="642"/>
      <c r="I186" s="642"/>
      <c r="J186" s="642"/>
      <c r="K186" s="643"/>
      <c r="L186" s="224"/>
      <c r="M186" s="638">
        <v>483820.9</v>
      </c>
      <c r="N186" s="639"/>
      <c r="O186" s="644"/>
      <c r="P186" s="638">
        <v>483820.9</v>
      </c>
      <c r="Q186" s="639"/>
      <c r="R186" s="644"/>
      <c r="S186" s="638">
        <v>0</v>
      </c>
      <c r="T186" s="639"/>
      <c r="U186" s="644"/>
      <c r="V186" s="638">
        <v>0</v>
      </c>
      <c r="W186" s="639"/>
      <c r="X186" s="644"/>
      <c r="Y186" s="638">
        <v>0</v>
      </c>
      <c r="Z186" s="639"/>
      <c r="AA186" s="644"/>
      <c r="AB186" s="638">
        <v>0</v>
      </c>
      <c r="AC186" s="639"/>
      <c r="AD186" s="644"/>
      <c r="AE186" s="638">
        <v>0</v>
      </c>
      <c r="AF186" s="639"/>
      <c r="AG186" s="644"/>
      <c r="AH186" s="638">
        <v>0</v>
      </c>
      <c r="AI186" s="639"/>
      <c r="AJ186" s="640"/>
      <c r="AK186" s="213"/>
      <c r="AL186" s="212" t="s">
        <v>539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>
      <c r="B187" s="210" t="s">
        <v>155</v>
      </c>
      <c r="C187" s="92" t="s">
        <v>29</v>
      </c>
      <c r="D187" s="649" t="s">
        <v>288</v>
      </c>
      <c r="E187" s="650"/>
      <c r="F187" s="650"/>
      <c r="G187" s="650"/>
      <c r="H187" s="650"/>
      <c r="I187" s="650"/>
      <c r="J187" s="650"/>
      <c r="K187" s="650"/>
      <c r="L187" s="221"/>
      <c r="M187" s="651">
        <v>483820.9</v>
      </c>
      <c r="N187" s="652"/>
      <c r="O187" s="653"/>
      <c r="P187" s="651">
        <v>483820.9</v>
      </c>
      <c r="Q187" s="652"/>
      <c r="R187" s="653"/>
      <c r="S187" s="651">
        <v>0</v>
      </c>
      <c r="T187" s="652"/>
      <c r="U187" s="653"/>
      <c r="V187" s="651">
        <v>0</v>
      </c>
      <c r="W187" s="652"/>
      <c r="X187" s="653"/>
      <c r="Y187" s="651">
        <v>0</v>
      </c>
      <c r="Z187" s="652"/>
      <c r="AA187" s="653"/>
      <c r="AB187" s="645">
        <f>S187+V187+Y187</f>
        <v>0</v>
      </c>
      <c r="AC187" s="646"/>
      <c r="AD187" s="647"/>
      <c r="AE187" s="645">
        <v>483820.9</v>
      </c>
      <c r="AF187" s="646"/>
      <c r="AG187" s="647"/>
      <c r="AH187" s="645">
        <v>483820.9</v>
      </c>
      <c r="AI187" s="646"/>
      <c r="AJ187" s="648"/>
      <c r="AK187" s="34"/>
      <c r="AL187" s="278" t="s">
        <v>288</v>
      </c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2:50" s="68" customFormat="1" ht="21">
      <c r="B188" s="223" t="s">
        <v>543</v>
      </c>
      <c r="C188" s="217" t="s">
        <v>29</v>
      </c>
      <c r="D188" s="584" t="s">
        <v>544</v>
      </c>
      <c r="E188" s="585"/>
      <c r="F188" s="585"/>
      <c r="G188" s="585"/>
      <c r="H188" s="585"/>
      <c r="I188" s="585"/>
      <c r="J188" s="585"/>
      <c r="K188" s="596"/>
      <c r="L188" s="280"/>
      <c r="M188" s="587">
        <v>600000</v>
      </c>
      <c r="N188" s="588"/>
      <c r="O188" s="589"/>
      <c r="P188" s="587">
        <v>600000</v>
      </c>
      <c r="Q188" s="588"/>
      <c r="R188" s="589"/>
      <c r="S188" s="587">
        <v>81827.39</v>
      </c>
      <c r="T188" s="588"/>
      <c r="U188" s="589"/>
      <c r="V188" s="587">
        <v>0</v>
      </c>
      <c r="W188" s="588"/>
      <c r="X188" s="589"/>
      <c r="Y188" s="587">
        <v>0</v>
      </c>
      <c r="Z188" s="588"/>
      <c r="AA188" s="589"/>
      <c r="AB188" s="587">
        <v>81827.39</v>
      </c>
      <c r="AC188" s="588"/>
      <c r="AD188" s="589"/>
      <c r="AE188" s="587">
        <v>0</v>
      </c>
      <c r="AF188" s="588"/>
      <c r="AG188" s="589"/>
      <c r="AH188" s="587">
        <v>0</v>
      </c>
      <c r="AI188" s="588"/>
      <c r="AJ188" s="601"/>
      <c r="AK188" s="213"/>
      <c r="AL188" s="212" t="s">
        <v>542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>
      <c r="B189" s="223"/>
      <c r="C189" s="217" t="s">
        <v>29</v>
      </c>
      <c r="D189" s="584" t="s">
        <v>546</v>
      </c>
      <c r="E189" s="585"/>
      <c r="F189" s="585"/>
      <c r="G189" s="585"/>
      <c r="H189" s="585"/>
      <c r="I189" s="585"/>
      <c r="J189" s="585"/>
      <c r="K189" s="596"/>
      <c r="L189" s="280"/>
      <c r="M189" s="587">
        <v>600000</v>
      </c>
      <c r="N189" s="588"/>
      <c r="O189" s="589"/>
      <c r="P189" s="587">
        <v>600000</v>
      </c>
      <c r="Q189" s="588"/>
      <c r="R189" s="589"/>
      <c r="S189" s="587">
        <v>81827.39</v>
      </c>
      <c r="T189" s="588"/>
      <c r="U189" s="589"/>
      <c r="V189" s="587">
        <v>0</v>
      </c>
      <c r="W189" s="588"/>
      <c r="X189" s="589"/>
      <c r="Y189" s="587">
        <v>0</v>
      </c>
      <c r="Z189" s="588"/>
      <c r="AA189" s="589"/>
      <c r="AB189" s="587">
        <v>81827.39</v>
      </c>
      <c r="AC189" s="588"/>
      <c r="AD189" s="589"/>
      <c r="AE189" s="587">
        <v>0</v>
      </c>
      <c r="AF189" s="588"/>
      <c r="AG189" s="589"/>
      <c r="AH189" s="587">
        <v>0</v>
      </c>
      <c r="AI189" s="588"/>
      <c r="AJ189" s="601"/>
      <c r="AK189" s="213"/>
      <c r="AL189" s="212" t="s">
        <v>545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 ht="31.2">
      <c r="B190" s="226" t="s">
        <v>432</v>
      </c>
      <c r="C190" s="225" t="s">
        <v>29</v>
      </c>
      <c r="D190" s="641" t="s">
        <v>548</v>
      </c>
      <c r="E190" s="642"/>
      <c r="F190" s="642"/>
      <c r="G190" s="642"/>
      <c r="H190" s="642"/>
      <c r="I190" s="642"/>
      <c r="J190" s="642"/>
      <c r="K190" s="643"/>
      <c r="L190" s="224"/>
      <c r="M190" s="638">
        <v>600000</v>
      </c>
      <c r="N190" s="639"/>
      <c r="O190" s="644"/>
      <c r="P190" s="638">
        <v>600000</v>
      </c>
      <c r="Q190" s="639"/>
      <c r="R190" s="644"/>
      <c r="S190" s="638">
        <v>81827.39</v>
      </c>
      <c r="T190" s="639"/>
      <c r="U190" s="644"/>
      <c r="V190" s="638">
        <v>0</v>
      </c>
      <c r="W190" s="639"/>
      <c r="X190" s="644"/>
      <c r="Y190" s="638">
        <v>0</v>
      </c>
      <c r="Z190" s="639"/>
      <c r="AA190" s="644"/>
      <c r="AB190" s="638">
        <v>81827.39</v>
      </c>
      <c r="AC190" s="639"/>
      <c r="AD190" s="644"/>
      <c r="AE190" s="638">
        <v>0</v>
      </c>
      <c r="AF190" s="639"/>
      <c r="AG190" s="644"/>
      <c r="AH190" s="638">
        <v>0</v>
      </c>
      <c r="AI190" s="639"/>
      <c r="AJ190" s="640"/>
      <c r="AK190" s="213"/>
      <c r="AL190" s="212" t="s">
        <v>547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 ht="41.4">
      <c r="B191" s="226" t="s">
        <v>435</v>
      </c>
      <c r="C191" s="225" t="s">
        <v>29</v>
      </c>
      <c r="D191" s="641" t="s">
        <v>550</v>
      </c>
      <c r="E191" s="642"/>
      <c r="F191" s="642"/>
      <c r="G191" s="642"/>
      <c r="H191" s="642"/>
      <c r="I191" s="642"/>
      <c r="J191" s="642"/>
      <c r="K191" s="643"/>
      <c r="L191" s="224"/>
      <c r="M191" s="638">
        <v>600000</v>
      </c>
      <c r="N191" s="639"/>
      <c r="O191" s="644"/>
      <c r="P191" s="638">
        <v>600000</v>
      </c>
      <c r="Q191" s="639"/>
      <c r="R191" s="644"/>
      <c r="S191" s="638">
        <v>81827.39</v>
      </c>
      <c r="T191" s="639"/>
      <c r="U191" s="644"/>
      <c r="V191" s="638">
        <v>0</v>
      </c>
      <c r="W191" s="639"/>
      <c r="X191" s="644"/>
      <c r="Y191" s="638">
        <v>0</v>
      </c>
      <c r="Z191" s="639"/>
      <c r="AA191" s="644"/>
      <c r="AB191" s="638">
        <v>81827.39</v>
      </c>
      <c r="AC191" s="639"/>
      <c r="AD191" s="644"/>
      <c r="AE191" s="638">
        <v>0</v>
      </c>
      <c r="AF191" s="639"/>
      <c r="AG191" s="644"/>
      <c r="AH191" s="638">
        <v>0</v>
      </c>
      <c r="AI191" s="639"/>
      <c r="AJ191" s="640"/>
      <c r="AK191" s="213"/>
      <c r="AL191" s="212" t="s">
        <v>549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</row>
    <row r="192" spans="2:50" s="68" customFormat="1" ht="21">
      <c r="B192" s="210" t="s">
        <v>129</v>
      </c>
      <c r="C192" s="92" t="s">
        <v>29</v>
      </c>
      <c r="D192" s="649" t="s">
        <v>290</v>
      </c>
      <c r="E192" s="650"/>
      <c r="F192" s="650"/>
      <c r="G192" s="650"/>
      <c r="H192" s="650"/>
      <c r="I192" s="650"/>
      <c r="J192" s="650"/>
      <c r="K192" s="650"/>
      <c r="L192" s="221"/>
      <c r="M192" s="651">
        <v>600000</v>
      </c>
      <c r="N192" s="652"/>
      <c r="O192" s="653"/>
      <c r="P192" s="651">
        <v>600000</v>
      </c>
      <c r="Q192" s="652"/>
      <c r="R192" s="653"/>
      <c r="S192" s="651">
        <v>81827.39</v>
      </c>
      <c r="T192" s="652"/>
      <c r="U192" s="653"/>
      <c r="V192" s="651">
        <v>0</v>
      </c>
      <c r="W192" s="652"/>
      <c r="X192" s="653"/>
      <c r="Y192" s="651">
        <v>0</v>
      </c>
      <c r="Z192" s="652"/>
      <c r="AA192" s="653"/>
      <c r="AB192" s="645">
        <f>S192+V192+Y192</f>
        <v>81827.39</v>
      </c>
      <c r="AC192" s="646"/>
      <c r="AD192" s="647"/>
      <c r="AE192" s="645">
        <v>518172.61</v>
      </c>
      <c r="AF192" s="646"/>
      <c r="AG192" s="647"/>
      <c r="AH192" s="645">
        <v>518172.61</v>
      </c>
      <c r="AI192" s="646"/>
      <c r="AJ192" s="648"/>
      <c r="AK192" s="34"/>
      <c r="AL192" s="278" t="s">
        <v>290</v>
      </c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2:50" s="68" customFormat="1" ht="21">
      <c r="B193" s="226" t="s">
        <v>552</v>
      </c>
      <c r="C193" s="225" t="s">
        <v>29</v>
      </c>
      <c r="D193" s="641" t="s">
        <v>553</v>
      </c>
      <c r="E193" s="642"/>
      <c r="F193" s="642"/>
      <c r="G193" s="642"/>
      <c r="H193" s="642"/>
      <c r="I193" s="642"/>
      <c r="J193" s="642"/>
      <c r="K193" s="643"/>
      <c r="L193" s="224"/>
      <c r="M193" s="638">
        <v>54700602</v>
      </c>
      <c r="N193" s="639"/>
      <c r="O193" s="644"/>
      <c r="P193" s="638">
        <v>54700602</v>
      </c>
      <c r="Q193" s="639"/>
      <c r="R193" s="644"/>
      <c r="S193" s="638">
        <v>1012623.13</v>
      </c>
      <c r="T193" s="639"/>
      <c r="U193" s="644"/>
      <c r="V193" s="638">
        <v>0</v>
      </c>
      <c r="W193" s="639"/>
      <c r="X193" s="644"/>
      <c r="Y193" s="638">
        <v>0</v>
      </c>
      <c r="Z193" s="639"/>
      <c r="AA193" s="644"/>
      <c r="AB193" s="638">
        <v>1012623.13</v>
      </c>
      <c r="AC193" s="639"/>
      <c r="AD193" s="644"/>
      <c r="AE193" s="638">
        <v>0</v>
      </c>
      <c r="AF193" s="639"/>
      <c r="AG193" s="644"/>
      <c r="AH193" s="638">
        <v>0</v>
      </c>
      <c r="AI193" s="639"/>
      <c r="AJ193" s="640"/>
      <c r="AK193" s="213"/>
      <c r="AL193" s="212" t="s">
        <v>551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>
      <c r="B194" s="223" t="s">
        <v>556</v>
      </c>
      <c r="C194" s="217" t="s">
        <v>29</v>
      </c>
      <c r="D194" s="584" t="s">
        <v>554</v>
      </c>
      <c r="E194" s="585"/>
      <c r="F194" s="585"/>
      <c r="G194" s="585"/>
      <c r="H194" s="585"/>
      <c r="I194" s="585"/>
      <c r="J194" s="585"/>
      <c r="K194" s="596"/>
      <c r="L194" s="280"/>
      <c r="M194" s="587">
        <v>34642802</v>
      </c>
      <c r="N194" s="588"/>
      <c r="O194" s="589"/>
      <c r="P194" s="587">
        <v>34642802</v>
      </c>
      <c r="Q194" s="588"/>
      <c r="R194" s="589"/>
      <c r="S194" s="587">
        <v>178460.84</v>
      </c>
      <c r="T194" s="588"/>
      <c r="U194" s="589"/>
      <c r="V194" s="587">
        <v>0</v>
      </c>
      <c r="W194" s="588"/>
      <c r="X194" s="589"/>
      <c r="Y194" s="587">
        <v>0</v>
      </c>
      <c r="Z194" s="588"/>
      <c r="AA194" s="589"/>
      <c r="AB194" s="587">
        <v>178460.84</v>
      </c>
      <c r="AC194" s="588"/>
      <c r="AD194" s="589"/>
      <c r="AE194" s="587">
        <v>0</v>
      </c>
      <c r="AF194" s="588"/>
      <c r="AG194" s="589"/>
      <c r="AH194" s="587">
        <v>0</v>
      </c>
      <c r="AI194" s="588"/>
      <c r="AJ194" s="601"/>
      <c r="AK194" s="213"/>
      <c r="AL194" s="212" t="s">
        <v>555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>
      <c r="B195" s="223"/>
      <c r="C195" s="217" t="s">
        <v>29</v>
      </c>
      <c r="D195" s="584" t="s">
        <v>557</v>
      </c>
      <c r="E195" s="585"/>
      <c r="F195" s="585"/>
      <c r="G195" s="585"/>
      <c r="H195" s="585"/>
      <c r="I195" s="585"/>
      <c r="J195" s="585"/>
      <c r="K195" s="596"/>
      <c r="L195" s="280"/>
      <c r="M195" s="587">
        <v>330000</v>
      </c>
      <c r="N195" s="588"/>
      <c r="O195" s="589"/>
      <c r="P195" s="587">
        <v>330000</v>
      </c>
      <c r="Q195" s="588"/>
      <c r="R195" s="589"/>
      <c r="S195" s="587">
        <v>47327.96</v>
      </c>
      <c r="T195" s="588"/>
      <c r="U195" s="589"/>
      <c r="V195" s="587">
        <v>0</v>
      </c>
      <c r="W195" s="588"/>
      <c r="X195" s="589"/>
      <c r="Y195" s="587">
        <v>0</v>
      </c>
      <c r="Z195" s="588"/>
      <c r="AA195" s="589"/>
      <c r="AB195" s="587">
        <v>47327.96</v>
      </c>
      <c r="AC195" s="588"/>
      <c r="AD195" s="589"/>
      <c r="AE195" s="587">
        <v>0</v>
      </c>
      <c r="AF195" s="588"/>
      <c r="AG195" s="589"/>
      <c r="AH195" s="587">
        <v>0</v>
      </c>
      <c r="AI195" s="588"/>
      <c r="AJ195" s="601"/>
      <c r="AK195" s="213"/>
      <c r="AL195" s="212" t="s">
        <v>558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 ht="31.2">
      <c r="B196" s="226" t="s">
        <v>432</v>
      </c>
      <c r="C196" s="225" t="s">
        <v>29</v>
      </c>
      <c r="D196" s="641" t="s">
        <v>560</v>
      </c>
      <c r="E196" s="642"/>
      <c r="F196" s="642"/>
      <c r="G196" s="642"/>
      <c r="H196" s="642"/>
      <c r="I196" s="642"/>
      <c r="J196" s="642"/>
      <c r="K196" s="643"/>
      <c r="L196" s="224"/>
      <c r="M196" s="638">
        <v>330000</v>
      </c>
      <c r="N196" s="639"/>
      <c r="O196" s="644"/>
      <c r="P196" s="638">
        <v>330000</v>
      </c>
      <c r="Q196" s="639"/>
      <c r="R196" s="644"/>
      <c r="S196" s="638">
        <v>47327.96</v>
      </c>
      <c r="T196" s="639"/>
      <c r="U196" s="644"/>
      <c r="V196" s="638">
        <v>0</v>
      </c>
      <c r="W196" s="639"/>
      <c r="X196" s="644"/>
      <c r="Y196" s="638">
        <v>0</v>
      </c>
      <c r="Z196" s="639"/>
      <c r="AA196" s="644"/>
      <c r="AB196" s="638">
        <v>47327.96</v>
      </c>
      <c r="AC196" s="639"/>
      <c r="AD196" s="644"/>
      <c r="AE196" s="638">
        <v>0</v>
      </c>
      <c r="AF196" s="639"/>
      <c r="AG196" s="644"/>
      <c r="AH196" s="638">
        <v>0</v>
      </c>
      <c r="AI196" s="639"/>
      <c r="AJ196" s="640"/>
      <c r="AK196" s="213"/>
      <c r="AL196" s="212" t="s">
        <v>559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 ht="41.4">
      <c r="B197" s="226" t="s">
        <v>435</v>
      </c>
      <c r="C197" s="225" t="s">
        <v>29</v>
      </c>
      <c r="D197" s="641" t="s">
        <v>561</v>
      </c>
      <c r="E197" s="642"/>
      <c r="F197" s="642"/>
      <c r="G197" s="642"/>
      <c r="H197" s="642"/>
      <c r="I197" s="642"/>
      <c r="J197" s="642"/>
      <c r="K197" s="643"/>
      <c r="L197" s="224"/>
      <c r="M197" s="638">
        <v>330000</v>
      </c>
      <c r="N197" s="639"/>
      <c r="O197" s="644"/>
      <c r="P197" s="638">
        <v>330000</v>
      </c>
      <c r="Q197" s="639"/>
      <c r="R197" s="644"/>
      <c r="S197" s="638">
        <v>47327.96</v>
      </c>
      <c r="T197" s="639"/>
      <c r="U197" s="644"/>
      <c r="V197" s="638">
        <v>0</v>
      </c>
      <c r="W197" s="639"/>
      <c r="X197" s="644"/>
      <c r="Y197" s="638">
        <v>0</v>
      </c>
      <c r="Z197" s="639"/>
      <c r="AA197" s="644"/>
      <c r="AB197" s="638">
        <v>47327.96</v>
      </c>
      <c r="AC197" s="639"/>
      <c r="AD197" s="644"/>
      <c r="AE197" s="638">
        <v>0</v>
      </c>
      <c r="AF197" s="639"/>
      <c r="AG197" s="644"/>
      <c r="AH197" s="638">
        <v>0</v>
      </c>
      <c r="AI197" s="639"/>
      <c r="AJ197" s="640"/>
      <c r="AK197" s="213"/>
      <c r="AL197" s="212" t="s">
        <v>562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 ht="21">
      <c r="B198" s="210" t="s">
        <v>129</v>
      </c>
      <c r="C198" s="92" t="s">
        <v>29</v>
      </c>
      <c r="D198" s="649" t="s">
        <v>292</v>
      </c>
      <c r="E198" s="650"/>
      <c r="F198" s="650"/>
      <c r="G198" s="650"/>
      <c r="H198" s="650"/>
      <c r="I198" s="650"/>
      <c r="J198" s="650"/>
      <c r="K198" s="650"/>
      <c r="L198" s="221"/>
      <c r="M198" s="651">
        <v>330000</v>
      </c>
      <c r="N198" s="652"/>
      <c r="O198" s="653"/>
      <c r="P198" s="651">
        <v>330000</v>
      </c>
      <c r="Q198" s="652"/>
      <c r="R198" s="653"/>
      <c r="S198" s="651">
        <v>47327.96</v>
      </c>
      <c r="T198" s="652"/>
      <c r="U198" s="653"/>
      <c r="V198" s="651">
        <v>0</v>
      </c>
      <c r="W198" s="652"/>
      <c r="X198" s="653"/>
      <c r="Y198" s="651">
        <v>0</v>
      </c>
      <c r="Z198" s="652"/>
      <c r="AA198" s="653"/>
      <c r="AB198" s="645">
        <f>S198+V198+Y198</f>
        <v>47327.96</v>
      </c>
      <c r="AC198" s="646"/>
      <c r="AD198" s="647"/>
      <c r="AE198" s="645">
        <v>282672.03999999998</v>
      </c>
      <c r="AF198" s="646"/>
      <c r="AG198" s="647"/>
      <c r="AH198" s="645">
        <v>282672.03999999998</v>
      </c>
      <c r="AI198" s="646"/>
      <c r="AJ198" s="648"/>
      <c r="AK198" s="34"/>
      <c r="AL198" s="278" t="s">
        <v>292</v>
      </c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2:50" s="68" customFormat="1">
      <c r="B199" s="223"/>
      <c r="C199" s="217" t="s">
        <v>29</v>
      </c>
      <c r="D199" s="584" t="s">
        <v>564</v>
      </c>
      <c r="E199" s="585"/>
      <c r="F199" s="585"/>
      <c r="G199" s="585"/>
      <c r="H199" s="585"/>
      <c r="I199" s="585"/>
      <c r="J199" s="585"/>
      <c r="K199" s="596"/>
      <c r="L199" s="280"/>
      <c r="M199" s="587">
        <v>420500</v>
      </c>
      <c r="N199" s="588"/>
      <c r="O199" s="589"/>
      <c r="P199" s="587">
        <v>420500</v>
      </c>
      <c r="Q199" s="588"/>
      <c r="R199" s="589"/>
      <c r="S199" s="587">
        <v>79705.88</v>
      </c>
      <c r="T199" s="588"/>
      <c r="U199" s="589"/>
      <c r="V199" s="587">
        <v>0</v>
      </c>
      <c r="W199" s="588"/>
      <c r="X199" s="589"/>
      <c r="Y199" s="587">
        <v>0</v>
      </c>
      <c r="Z199" s="588"/>
      <c r="AA199" s="589"/>
      <c r="AB199" s="587">
        <v>79705.88</v>
      </c>
      <c r="AC199" s="588"/>
      <c r="AD199" s="589"/>
      <c r="AE199" s="587">
        <v>0</v>
      </c>
      <c r="AF199" s="588"/>
      <c r="AG199" s="589"/>
      <c r="AH199" s="587">
        <v>0</v>
      </c>
      <c r="AI199" s="588"/>
      <c r="AJ199" s="601"/>
      <c r="AK199" s="213"/>
      <c r="AL199" s="212" t="s">
        <v>563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 ht="31.2">
      <c r="B200" s="226" t="s">
        <v>432</v>
      </c>
      <c r="C200" s="225" t="s">
        <v>29</v>
      </c>
      <c r="D200" s="641" t="s">
        <v>566</v>
      </c>
      <c r="E200" s="642"/>
      <c r="F200" s="642"/>
      <c r="G200" s="642"/>
      <c r="H200" s="642"/>
      <c r="I200" s="642"/>
      <c r="J200" s="642"/>
      <c r="K200" s="643"/>
      <c r="L200" s="224"/>
      <c r="M200" s="638">
        <v>420500</v>
      </c>
      <c r="N200" s="639"/>
      <c r="O200" s="644"/>
      <c r="P200" s="638">
        <v>420500</v>
      </c>
      <c r="Q200" s="639"/>
      <c r="R200" s="644"/>
      <c r="S200" s="638">
        <v>79705.88</v>
      </c>
      <c r="T200" s="639"/>
      <c r="U200" s="644"/>
      <c r="V200" s="638">
        <v>0</v>
      </c>
      <c r="W200" s="639"/>
      <c r="X200" s="644"/>
      <c r="Y200" s="638">
        <v>0</v>
      </c>
      <c r="Z200" s="639"/>
      <c r="AA200" s="644"/>
      <c r="AB200" s="638">
        <v>79705.88</v>
      </c>
      <c r="AC200" s="639"/>
      <c r="AD200" s="644"/>
      <c r="AE200" s="638">
        <v>0</v>
      </c>
      <c r="AF200" s="639"/>
      <c r="AG200" s="644"/>
      <c r="AH200" s="638">
        <v>0</v>
      </c>
      <c r="AI200" s="639"/>
      <c r="AJ200" s="640"/>
      <c r="AK200" s="213"/>
      <c r="AL200" s="212" t="s">
        <v>565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41.4">
      <c r="B201" s="226" t="s">
        <v>435</v>
      </c>
      <c r="C201" s="225" t="s">
        <v>29</v>
      </c>
      <c r="D201" s="641" t="s">
        <v>568</v>
      </c>
      <c r="E201" s="642"/>
      <c r="F201" s="642"/>
      <c r="G201" s="642"/>
      <c r="H201" s="642"/>
      <c r="I201" s="642"/>
      <c r="J201" s="642"/>
      <c r="K201" s="643"/>
      <c r="L201" s="224"/>
      <c r="M201" s="638">
        <v>420500</v>
      </c>
      <c r="N201" s="639"/>
      <c r="O201" s="644"/>
      <c r="P201" s="638">
        <v>420500</v>
      </c>
      <c r="Q201" s="639"/>
      <c r="R201" s="644"/>
      <c r="S201" s="638">
        <v>79705.88</v>
      </c>
      <c r="T201" s="639"/>
      <c r="U201" s="644"/>
      <c r="V201" s="638">
        <v>0</v>
      </c>
      <c r="W201" s="639"/>
      <c r="X201" s="644"/>
      <c r="Y201" s="638">
        <v>0</v>
      </c>
      <c r="Z201" s="639"/>
      <c r="AA201" s="644"/>
      <c r="AB201" s="638">
        <v>79705.88</v>
      </c>
      <c r="AC201" s="639"/>
      <c r="AD201" s="644"/>
      <c r="AE201" s="638">
        <v>0</v>
      </c>
      <c r="AF201" s="639"/>
      <c r="AG201" s="644"/>
      <c r="AH201" s="638">
        <v>0</v>
      </c>
      <c r="AI201" s="639"/>
      <c r="AJ201" s="640"/>
      <c r="AK201" s="213"/>
      <c r="AL201" s="212" t="s">
        <v>567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 ht="21">
      <c r="B202" s="210" t="s">
        <v>129</v>
      </c>
      <c r="C202" s="92" t="s">
        <v>29</v>
      </c>
      <c r="D202" s="649" t="s">
        <v>294</v>
      </c>
      <c r="E202" s="650"/>
      <c r="F202" s="650"/>
      <c r="G202" s="650"/>
      <c r="H202" s="650"/>
      <c r="I202" s="650"/>
      <c r="J202" s="650"/>
      <c r="K202" s="650"/>
      <c r="L202" s="221"/>
      <c r="M202" s="651">
        <v>250000</v>
      </c>
      <c r="N202" s="652"/>
      <c r="O202" s="653"/>
      <c r="P202" s="651">
        <v>250000</v>
      </c>
      <c r="Q202" s="652"/>
      <c r="R202" s="653"/>
      <c r="S202" s="651">
        <v>62784.74</v>
      </c>
      <c r="T202" s="652"/>
      <c r="U202" s="653"/>
      <c r="V202" s="651">
        <v>0</v>
      </c>
      <c r="W202" s="652"/>
      <c r="X202" s="653"/>
      <c r="Y202" s="651">
        <v>0</v>
      </c>
      <c r="Z202" s="652"/>
      <c r="AA202" s="653"/>
      <c r="AB202" s="645">
        <f>S202+V202+Y202</f>
        <v>62784.74</v>
      </c>
      <c r="AC202" s="646"/>
      <c r="AD202" s="647"/>
      <c r="AE202" s="645">
        <v>187215.26</v>
      </c>
      <c r="AF202" s="646"/>
      <c r="AG202" s="647"/>
      <c r="AH202" s="645">
        <v>187215.26</v>
      </c>
      <c r="AI202" s="646"/>
      <c r="AJ202" s="648"/>
      <c r="AK202" s="34"/>
      <c r="AL202" s="278" t="s">
        <v>294</v>
      </c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</row>
    <row r="203" spans="2:50" s="68" customFormat="1">
      <c r="B203" s="210" t="s">
        <v>131</v>
      </c>
      <c r="C203" s="92" t="s">
        <v>29</v>
      </c>
      <c r="D203" s="649" t="s">
        <v>295</v>
      </c>
      <c r="E203" s="650"/>
      <c r="F203" s="650"/>
      <c r="G203" s="650"/>
      <c r="H203" s="650"/>
      <c r="I203" s="650"/>
      <c r="J203" s="650"/>
      <c r="K203" s="650"/>
      <c r="L203" s="221"/>
      <c r="M203" s="651">
        <v>170500</v>
      </c>
      <c r="N203" s="652"/>
      <c r="O203" s="653"/>
      <c r="P203" s="651">
        <v>170500</v>
      </c>
      <c r="Q203" s="652"/>
      <c r="R203" s="653"/>
      <c r="S203" s="651">
        <v>16921.14</v>
      </c>
      <c r="T203" s="652"/>
      <c r="U203" s="653"/>
      <c r="V203" s="651">
        <v>0</v>
      </c>
      <c r="W203" s="652"/>
      <c r="X203" s="653"/>
      <c r="Y203" s="651">
        <v>0</v>
      </c>
      <c r="Z203" s="652"/>
      <c r="AA203" s="653"/>
      <c r="AB203" s="645">
        <f>S203+V203+Y203</f>
        <v>16921.14</v>
      </c>
      <c r="AC203" s="646"/>
      <c r="AD203" s="647"/>
      <c r="AE203" s="645">
        <v>153578.85999999999</v>
      </c>
      <c r="AF203" s="646"/>
      <c r="AG203" s="647"/>
      <c r="AH203" s="645">
        <v>153578.85999999999</v>
      </c>
      <c r="AI203" s="646"/>
      <c r="AJ203" s="648"/>
      <c r="AK203" s="34"/>
      <c r="AL203" s="278" t="s">
        <v>295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>
      <c r="B204" s="223"/>
      <c r="C204" s="217" t="s">
        <v>29</v>
      </c>
      <c r="D204" s="584" t="s">
        <v>570</v>
      </c>
      <c r="E204" s="585"/>
      <c r="F204" s="585"/>
      <c r="G204" s="585"/>
      <c r="H204" s="585"/>
      <c r="I204" s="585"/>
      <c r="J204" s="585"/>
      <c r="K204" s="596"/>
      <c r="L204" s="280"/>
      <c r="M204" s="587">
        <v>450000</v>
      </c>
      <c r="N204" s="588"/>
      <c r="O204" s="589"/>
      <c r="P204" s="587">
        <v>450000</v>
      </c>
      <c r="Q204" s="588"/>
      <c r="R204" s="589"/>
      <c r="S204" s="587">
        <v>8000</v>
      </c>
      <c r="T204" s="588"/>
      <c r="U204" s="589"/>
      <c r="V204" s="587">
        <v>0</v>
      </c>
      <c r="W204" s="588"/>
      <c r="X204" s="589"/>
      <c r="Y204" s="587">
        <v>0</v>
      </c>
      <c r="Z204" s="588"/>
      <c r="AA204" s="589"/>
      <c r="AB204" s="587">
        <v>8000</v>
      </c>
      <c r="AC204" s="588"/>
      <c r="AD204" s="589"/>
      <c r="AE204" s="587">
        <v>0</v>
      </c>
      <c r="AF204" s="588"/>
      <c r="AG204" s="589"/>
      <c r="AH204" s="587">
        <v>0</v>
      </c>
      <c r="AI204" s="588"/>
      <c r="AJ204" s="601"/>
      <c r="AK204" s="213"/>
      <c r="AL204" s="212" t="s">
        <v>569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31.2">
      <c r="B205" s="226" t="s">
        <v>432</v>
      </c>
      <c r="C205" s="225" t="s">
        <v>29</v>
      </c>
      <c r="D205" s="641" t="s">
        <v>572</v>
      </c>
      <c r="E205" s="642"/>
      <c r="F205" s="642"/>
      <c r="G205" s="642"/>
      <c r="H205" s="642"/>
      <c r="I205" s="642"/>
      <c r="J205" s="642"/>
      <c r="K205" s="643"/>
      <c r="L205" s="224"/>
      <c r="M205" s="638">
        <v>450000</v>
      </c>
      <c r="N205" s="639"/>
      <c r="O205" s="644"/>
      <c r="P205" s="638">
        <v>450000</v>
      </c>
      <c r="Q205" s="639"/>
      <c r="R205" s="644"/>
      <c r="S205" s="638">
        <v>8000</v>
      </c>
      <c r="T205" s="639"/>
      <c r="U205" s="644"/>
      <c r="V205" s="638">
        <v>0</v>
      </c>
      <c r="W205" s="639"/>
      <c r="X205" s="644"/>
      <c r="Y205" s="638">
        <v>0</v>
      </c>
      <c r="Z205" s="639"/>
      <c r="AA205" s="644"/>
      <c r="AB205" s="638">
        <v>8000</v>
      </c>
      <c r="AC205" s="639"/>
      <c r="AD205" s="644"/>
      <c r="AE205" s="638">
        <v>0</v>
      </c>
      <c r="AF205" s="639"/>
      <c r="AG205" s="644"/>
      <c r="AH205" s="638">
        <v>0</v>
      </c>
      <c r="AI205" s="639"/>
      <c r="AJ205" s="640"/>
      <c r="AK205" s="213"/>
      <c r="AL205" s="212" t="s">
        <v>571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 ht="41.4">
      <c r="B206" s="226" t="s">
        <v>435</v>
      </c>
      <c r="C206" s="225" t="s">
        <v>29</v>
      </c>
      <c r="D206" s="641" t="s">
        <v>574</v>
      </c>
      <c r="E206" s="642"/>
      <c r="F206" s="642"/>
      <c r="G206" s="642"/>
      <c r="H206" s="642"/>
      <c r="I206" s="642"/>
      <c r="J206" s="642"/>
      <c r="K206" s="643"/>
      <c r="L206" s="224"/>
      <c r="M206" s="638">
        <v>450000</v>
      </c>
      <c r="N206" s="639"/>
      <c r="O206" s="644"/>
      <c r="P206" s="638">
        <v>450000</v>
      </c>
      <c r="Q206" s="639"/>
      <c r="R206" s="644"/>
      <c r="S206" s="638">
        <v>8000</v>
      </c>
      <c r="T206" s="639"/>
      <c r="U206" s="644"/>
      <c r="V206" s="638">
        <v>0</v>
      </c>
      <c r="W206" s="639"/>
      <c r="X206" s="644"/>
      <c r="Y206" s="638">
        <v>0</v>
      </c>
      <c r="Z206" s="639"/>
      <c r="AA206" s="644"/>
      <c r="AB206" s="638">
        <v>8000</v>
      </c>
      <c r="AC206" s="639"/>
      <c r="AD206" s="644"/>
      <c r="AE206" s="638">
        <v>0</v>
      </c>
      <c r="AF206" s="639"/>
      <c r="AG206" s="644"/>
      <c r="AH206" s="638">
        <v>0</v>
      </c>
      <c r="AI206" s="639"/>
      <c r="AJ206" s="640"/>
      <c r="AK206" s="213"/>
      <c r="AL206" s="212" t="s">
        <v>573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 ht="21">
      <c r="B207" s="210" t="s">
        <v>129</v>
      </c>
      <c r="C207" s="92" t="s">
        <v>29</v>
      </c>
      <c r="D207" s="649" t="s">
        <v>297</v>
      </c>
      <c r="E207" s="650"/>
      <c r="F207" s="650"/>
      <c r="G207" s="650"/>
      <c r="H207" s="650"/>
      <c r="I207" s="650"/>
      <c r="J207" s="650"/>
      <c r="K207" s="650"/>
      <c r="L207" s="221"/>
      <c r="M207" s="651">
        <v>450000</v>
      </c>
      <c r="N207" s="652"/>
      <c r="O207" s="653"/>
      <c r="P207" s="651">
        <v>450000</v>
      </c>
      <c r="Q207" s="652"/>
      <c r="R207" s="653"/>
      <c r="S207" s="651">
        <v>8000</v>
      </c>
      <c r="T207" s="652"/>
      <c r="U207" s="653"/>
      <c r="V207" s="651">
        <v>0</v>
      </c>
      <c r="W207" s="652"/>
      <c r="X207" s="653"/>
      <c r="Y207" s="651">
        <v>0</v>
      </c>
      <c r="Z207" s="652"/>
      <c r="AA207" s="653"/>
      <c r="AB207" s="645">
        <f>S207+V207+Y207</f>
        <v>8000</v>
      </c>
      <c r="AC207" s="646"/>
      <c r="AD207" s="647"/>
      <c r="AE207" s="645">
        <v>442000</v>
      </c>
      <c r="AF207" s="646"/>
      <c r="AG207" s="647"/>
      <c r="AH207" s="645">
        <v>442000</v>
      </c>
      <c r="AI207" s="646"/>
      <c r="AJ207" s="648"/>
      <c r="AK207" s="34"/>
      <c r="AL207" s="278" t="s">
        <v>297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3"/>
      <c r="C208" s="217" t="s">
        <v>29</v>
      </c>
      <c r="D208" s="584" t="s">
        <v>576</v>
      </c>
      <c r="E208" s="585"/>
      <c r="F208" s="585"/>
      <c r="G208" s="585"/>
      <c r="H208" s="585"/>
      <c r="I208" s="585"/>
      <c r="J208" s="585"/>
      <c r="K208" s="596"/>
      <c r="L208" s="280"/>
      <c r="M208" s="587">
        <v>250900</v>
      </c>
      <c r="N208" s="588"/>
      <c r="O208" s="589"/>
      <c r="P208" s="587">
        <v>250900</v>
      </c>
      <c r="Q208" s="588"/>
      <c r="R208" s="589"/>
      <c r="S208" s="587">
        <v>43427</v>
      </c>
      <c r="T208" s="588"/>
      <c r="U208" s="589"/>
      <c r="V208" s="587">
        <v>0</v>
      </c>
      <c r="W208" s="588"/>
      <c r="X208" s="589"/>
      <c r="Y208" s="587">
        <v>0</v>
      </c>
      <c r="Z208" s="588"/>
      <c r="AA208" s="589"/>
      <c r="AB208" s="587">
        <v>43427</v>
      </c>
      <c r="AC208" s="588"/>
      <c r="AD208" s="589"/>
      <c r="AE208" s="587">
        <v>0</v>
      </c>
      <c r="AF208" s="588"/>
      <c r="AG208" s="589"/>
      <c r="AH208" s="587">
        <v>0</v>
      </c>
      <c r="AI208" s="588"/>
      <c r="AJ208" s="601"/>
      <c r="AK208" s="213"/>
      <c r="AL208" s="212" t="s">
        <v>575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>
      <c r="B209" s="226" t="s">
        <v>438</v>
      </c>
      <c r="C209" s="225" t="s">
        <v>29</v>
      </c>
      <c r="D209" s="641" t="s">
        <v>578</v>
      </c>
      <c r="E209" s="642"/>
      <c r="F209" s="642"/>
      <c r="G209" s="642"/>
      <c r="H209" s="642"/>
      <c r="I209" s="642"/>
      <c r="J209" s="642"/>
      <c r="K209" s="643"/>
      <c r="L209" s="224"/>
      <c r="M209" s="638">
        <v>250900</v>
      </c>
      <c r="N209" s="639"/>
      <c r="O209" s="644"/>
      <c r="P209" s="638">
        <v>250900</v>
      </c>
      <c r="Q209" s="639"/>
      <c r="R209" s="644"/>
      <c r="S209" s="638">
        <v>43427</v>
      </c>
      <c r="T209" s="639"/>
      <c r="U209" s="644"/>
      <c r="V209" s="638">
        <v>0</v>
      </c>
      <c r="W209" s="639"/>
      <c r="X209" s="644"/>
      <c r="Y209" s="638">
        <v>0</v>
      </c>
      <c r="Z209" s="639"/>
      <c r="AA209" s="644"/>
      <c r="AB209" s="638">
        <v>43427</v>
      </c>
      <c r="AC209" s="639"/>
      <c r="AD209" s="644"/>
      <c r="AE209" s="638">
        <v>0</v>
      </c>
      <c r="AF209" s="639"/>
      <c r="AG209" s="644"/>
      <c r="AH209" s="638">
        <v>0</v>
      </c>
      <c r="AI209" s="639"/>
      <c r="AJ209" s="640"/>
      <c r="AK209" s="213"/>
      <c r="AL209" s="212" t="s">
        <v>577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 ht="21">
      <c r="B210" s="226" t="s">
        <v>441</v>
      </c>
      <c r="C210" s="225" t="s">
        <v>29</v>
      </c>
      <c r="D210" s="641" t="s">
        <v>580</v>
      </c>
      <c r="E210" s="642"/>
      <c r="F210" s="642"/>
      <c r="G210" s="642"/>
      <c r="H210" s="642"/>
      <c r="I210" s="642"/>
      <c r="J210" s="642"/>
      <c r="K210" s="643"/>
      <c r="L210" s="224"/>
      <c r="M210" s="638">
        <v>250900</v>
      </c>
      <c r="N210" s="639"/>
      <c r="O210" s="644"/>
      <c r="P210" s="638">
        <v>250900</v>
      </c>
      <c r="Q210" s="639"/>
      <c r="R210" s="644"/>
      <c r="S210" s="638">
        <v>43427</v>
      </c>
      <c r="T210" s="639"/>
      <c r="U210" s="644"/>
      <c r="V210" s="638">
        <v>0</v>
      </c>
      <c r="W210" s="639"/>
      <c r="X210" s="644"/>
      <c r="Y210" s="638">
        <v>0</v>
      </c>
      <c r="Z210" s="639"/>
      <c r="AA210" s="644"/>
      <c r="AB210" s="638">
        <v>43427</v>
      </c>
      <c r="AC210" s="639"/>
      <c r="AD210" s="644"/>
      <c r="AE210" s="638">
        <v>0</v>
      </c>
      <c r="AF210" s="639"/>
      <c r="AG210" s="644"/>
      <c r="AH210" s="638">
        <v>0</v>
      </c>
      <c r="AI210" s="639"/>
      <c r="AJ210" s="640"/>
      <c r="AK210" s="213"/>
      <c r="AL210" s="212" t="s">
        <v>579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21">
      <c r="B211" s="210" t="s">
        <v>138</v>
      </c>
      <c r="C211" s="92" t="s">
        <v>29</v>
      </c>
      <c r="D211" s="649" t="s">
        <v>299</v>
      </c>
      <c r="E211" s="650"/>
      <c r="F211" s="650"/>
      <c r="G211" s="650"/>
      <c r="H211" s="650"/>
      <c r="I211" s="650"/>
      <c r="J211" s="650"/>
      <c r="K211" s="650"/>
      <c r="L211" s="221"/>
      <c r="M211" s="651">
        <v>250900</v>
      </c>
      <c r="N211" s="652"/>
      <c r="O211" s="653"/>
      <c r="P211" s="651">
        <v>250900</v>
      </c>
      <c r="Q211" s="652"/>
      <c r="R211" s="653"/>
      <c r="S211" s="651">
        <v>43427</v>
      </c>
      <c r="T211" s="652"/>
      <c r="U211" s="653"/>
      <c r="V211" s="651">
        <v>0</v>
      </c>
      <c r="W211" s="652"/>
      <c r="X211" s="653"/>
      <c r="Y211" s="651">
        <v>0</v>
      </c>
      <c r="Z211" s="652"/>
      <c r="AA211" s="653"/>
      <c r="AB211" s="645">
        <f>S211+V211+Y211</f>
        <v>43427</v>
      </c>
      <c r="AC211" s="646"/>
      <c r="AD211" s="647"/>
      <c r="AE211" s="645">
        <v>207473</v>
      </c>
      <c r="AF211" s="646"/>
      <c r="AG211" s="647"/>
      <c r="AH211" s="645">
        <v>207473</v>
      </c>
      <c r="AI211" s="646"/>
      <c r="AJ211" s="648"/>
      <c r="AK211" s="34"/>
      <c r="AL211" s="278" t="s">
        <v>299</v>
      </c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</row>
    <row r="212" spans="2:50" s="68" customFormat="1">
      <c r="B212" s="223"/>
      <c r="C212" s="217" t="s">
        <v>29</v>
      </c>
      <c r="D212" s="584" t="s">
        <v>582</v>
      </c>
      <c r="E212" s="585"/>
      <c r="F212" s="585"/>
      <c r="G212" s="585"/>
      <c r="H212" s="585"/>
      <c r="I212" s="585"/>
      <c r="J212" s="585"/>
      <c r="K212" s="596"/>
      <c r="L212" s="280"/>
      <c r="M212" s="587">
        <v>27345659.940000001</v>
      </c>
      <c r="N212" s="588"/>
      <c r="O212" s="589"/>
      <c r="P212" s="587">
        <v>27345659.940000001</v>
      </c>
      <c r="Q212" s="588"/>
      <c r="R212" s="589"/>
      <c r="S212" s="587">
        <v>0</v>
      </c>
      <c r="T212" s="588"/>
      <c r="U212" s="589"/>
      <c r="V212" s="587">
        <v>0</v>
      </c>
      <c r="W212" s="588"/>
      <c r="X212" s="589"/>
      <c r="Y212" s="587">
        <v>0</v>
      </c>
      <c r="Z212" s="588"/>
      <c r="AA212" s="589"/>
      <c r="AB212" s="587">
        <v>0</v>
      </c>
      <c r="AC212" s="588"/>
      <c r="AD212" s="589"/>
      <c r="AE212" s="587">
        <v>0</v>
      </c>
      <c r="AF212" s="588"/>
      <c r="AG212" s="589"/>
      <c r="AH212" s="587">
        <v>0</v>
      </c>
      <c r="AI212" s="588"/>
      <c r="AJ212" s="601"/>
      <c r="AK212" s="213"/>
      <c r="AL212" s="212" t="s">
        <v>581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31.2">
      <c r="B213" s="226" t="s">
        <v>583</v>
      </c>
      <c r="C213" s="225" t="s">
        <v>29</v>
      </c>
      <c r="D213" s="641" t="s">
        <v>585</v>
      </c>
      <c r="E213" s="642"/>
      <c r="F213" s="642"/>
      <c r="G213" s="642"/>
      <c r="H213" s="642"/>
      <c r="I213" s="642"/>
      <c r="J213" s="642"/>
      <c r="K213" s="643"/>
      <c r="L213" s="224"/>
      <c r="M213" s="638">
        <v>12554543.16</v>
      </c>
      <c r="N213" s="639"/>
      <c r="O213" s="644"/>
      <c r="P213" s="638">
        <v>12554543.16</v>
      </c>
      <c r="Q213" s="639"/>
      <c r="R213" s="644"/>
      <c r="S213" s="638">
        <v>0</v>
      </c>
      <c r="T213" s="639"/>
      <c r="U213" s="644"/>
      <c r="V213" s="638">
        <v>0</v>
      </c>
      <c r="W213" s="639"/>
      <c r="X213" s="644"/>
      <c r="Y213" s="638">
        <v>0</v>
      </c>
      <c r="Z213" s="639"/>
      <c r="AA213" s="644"/>
      <c r="AB213" s="638">
        <v>0</v>
      </c>
      <c r="AC213" s="639"/>
      <c r="AD213" s="644"/>
      <c r="AE213" s="638">
        <v>0</v>
      </c>
      <c r="AF213" s="639"/>
      <c r="AG213" s="644"/>
      <c r="AH213" s="638">
        <v>0</v>
      </c>
      <c r="AI213" s="639"/>
      <c r="AJ213" s="640"/>
      <c r="AK213" s="213"/>
      <c r="AL213" s="212" t="s">
        <v>584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>
      <c r="B214" s="226" t="s">
        <v>586</v>
      </c>
      <c r="C214" s="225" t="s">
        <v>29</v>
      </c>
      <c r="D214" s="641" t="s">
        <v>588</v>
      </c>
      <c r="E214" s="642"/>
      <c r="F214" s="642"/>
      <c r="G214" s="642"/>
      <c r="H214" s="642"/>
      <c r="I214" s="642"/>
      <c r="J214" s="642"/>
      <c r="K214" s="643"/>
      <c r="L214" s="224"/>
      <c r="M214" s="638">
        <v>12554543.16</v>
      </c>
      <c r="N214" s="639"/>
      <c r="O214" s="644"/>
      <c r="P214" s="638">
        <v>12554543.16</v>
      </c>
      <c r="Q214" s="639"/>
      <c r="R214" s="644"/>
      <c r="S214" s="638">
        <v>0</v>
      </c>
      <c r="T214" s="639"/>
      <c r="U214" s="644"/>
      <c r="V214" s="638">
        <v>0</v>
      </c>
      <c r="W214" s="639"/>
      <c r="X214" s="644"/>
      <c r="Y214" s="638">
        <v>0</v>
      </c>
      <c r="Z214" s="639"/>
      <c r="AA214" s="644"/>
      <c r="AB214" s="638">
        <v>0</v>
      </c>
      <c r="AC214" s="639"/>
      <c r="AD214" s="644"/>
      <c r="AE214" s="638">
        <v>0</v>
      </c>
      <c r="AF214" s="639"/>
      <c r="AG214" s="644"/>
      <c r="AH214" s="638">
        <v>0</v>
      </c>
      <c r="AI214" s="639"/>
      <c r="AJ214" s="640"/>
      <c r="AK214" s="213"/>
      <c r="AL214" s="212" t="s">
        <v>587</v>
      </c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</row>
    <row r="215" spans="2:50" s="68" customFormat="1" ht="51.6">
      <c r="B215" s="210" t="s">
        <v>164</v>
      </c>
      <c r="C215" s="92" t="s">
        <v>29</v>
      </c>
      <c r="D215" s="649" t="s">
        <v>301</v>
      </c>
      <c r="E215" s="650"/>
      <c r="F215" s="650"/>
      <c r="G215" s="650"/>
      <c r="H215" s="650"/>
      <c r="I215" s="650"/>
      <c r="J215" s="650"/>
      <c r="K215" s="650"/>
      <c r="L215" s="221"/>
      <c r="M215" s="651">
        <v>12554543.16</v>
      </c>
      <c r="N215" s="652"/>
      <c r="O215" s="653"/>
      <c r="P215" s="651">
        <v>12554543.16</v>
      </c>
      <c r="Q215" s="652"/>
      <c r="R215" s="653"/>
      <c r="S215" s="651">
        <v>0</v>
      </c>
      <c r="T215" s="652"/>
      <c r="U215" s="653"/>
      <c r="V215" s="651">
        <v>0</v>
      </c>
      <c r="W215" s="652"/>
      <c r="X215" s="653"/>
      <c r="Y215" s="651">
        <v>0</v>
      </c>
      <c r="Z215" s="652"/>
      <c r="AA215" s="653"/>
      <c r="AB215" s="645">
        <f>S215+V215+Y215</f>
        <v>0</v>
      </c>
      <c r="AC215" s="646"/>
      <c r="AD215" s="647"/>
      <c r="AE215" s="645">
        <v>12554543.16</v>
      </c>
      <c r="AF215" s="646"/>
      <c r="AG215" s="647"/>
      <c r="AH215" s="645">
        <v>12554543.16</v>
      </c>
      <c r="AI215" s="646"/>
      <c r="AJ215" s="648"/>
      <c r="AK215" s="34"/>
      <c r="AL215" s="278" t="s">
        <v>301</v>
      </c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  <row r="216" spans="2:50" s="68" customFormat="1">
      <c r="B216" s="226" t="s">
        <v>438</v>
      </c>
      <c r="C216" s="225" t="s">
        <v>29</v>
      </c>
      <c r="D216" s="641" t="s">
        <v>590</v>
      </c>
      <c r="E216" s="642"/>
      <c r="F216" s="642"/>
      <c r="G216" s="642"/>
      <c r="H216" s="642"/>
      <c r="I216" s="642"/>
      <c r="J216" s="642"/>
      <c r="K216" s="643"/>
      <c r="L216" s="224"/>
      <c r="M216" s="638">
        <v>14791116.779999999</v>
      </c>
      <c r="N216" s="639"/>
      <c r="O216" s="644"/>
      <c r="P216" s="638">
        <v>14791116.779999999</v>
      </c>
      <c r="Q216" s="639"/>
      <c r="R216" s="644"/>
      <c r="S216" s="638">
        <v>0</v>
      </c>
      <c r="T216" s="639"/>
      <c r="U216" s="644"/>
      <c r="V216" s="638">
        <v>0</v>
      </c>
      <c r="W216" s="639"/>
      <c r="X216" s="644"/>
      <c r="Y216" s="638">
        <v>0</v>
      </c>
      <c r="Z216" s="639"/>
      <c r="AA216" s="644"/>
      <c r="AB216" s="638">
        <v>0</v>
      </c>
      <c r="AC216" s="639"/>
      <c r="AD216" s="644"/>
      <c r="AE216" s="638">
        <v>0</v>
      </c>
      <c r="AF216" s="639"/>
      <c r="AG216" s="644"/>
      <c r="AH216" s="638">
        <v>0</v>
      </c>
      <c r="AI216" s="639"/>
      <c r="AJ216" s="640"/>
      <c r="AK216" s="213"/>
      <c r="AL216" s="212" t="s">
        <v>589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 ht="21">
      <c r="B217" s="226" t="s">
        <v>441</v>
      </c>
      <c r="C217" s="225" t="s">
        <v>29</v>
      </c>
      <c r="D217" s="641" t="s">
        <v>592</v>
      </c>
      <c r="E217" s="642"/>
      <c r="F217" s="642"/>
      <c r="G217" s="642"/>
      <c r="H217" s="642"/>
      <c r="I217" s="642"/>
      <c r="J217" s="642"/>
      <c r="K217" s="643"/>
      <c r="L217" s="224"/>
      <c r="M217" s="638">
        <v>14791116.779999999</v>
      </c>
      <c r="N217" s="639"/>
      <c r="O217" s="644"/>
      <c r="P217" s="638">
        <v>14791116.779999999</v>
      </c>
      <c r="Q217" s="639"/>
      <c r="R217" s="644"/>
      <c r="S217" s="638">
        <v>0</v>
      </c>
      <c r="T217" s="639"/>
      <c r="U217" s="644"/>
      <c r="V217" s="638">
        <v>0</v>
      </c>
      <c r="W217" s="639"/>
      <c r="X217" s="644"/>
      <c r="Y217" s="638">
        <v>0</v>
      </c>
      <c r="Z217" s="639"/>
      <c r="AA217" s="644"/>
      <c r="AB217" s="638">
        <v>0</v>
      </c>
      <c r="AC217" s="639"/>
      <c r="AD217" s="644"/>
      <c r="AE217" s="638">
        <v>0</v>
      </c>
      <c r="AF217" s="639"/>
      <c r="AG217" s="644"/>
      <c r="AH217" s="638">
        <v>0</v>
      </c>
      <c r="AI217" s="639"/>
      <c r="AJ217" s="640"/>
      <c r="AK217" s="213"/>
      <c r="AL217" s="212" t="s">
        <v>591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</row>
    <row r="218" spans="2:50" s="68" customFormat="1">
      <c r="B218" s="210" t="s">
        <v>135</v>
      </c>
      <c r="C218" s="92" t="s">
        <v>29</v>
      </c>
      <c r="D218" s="649" t="s">
        <v>302</v>
      </c>
      <c r="E218" s="650"/>
      <c r="F218" s="650"/>
      <c r="G218" s="650"/>
      <c r="H218" s="650"/>
      <c r="I218" s="650"/>
      <c r="J218" s="650"/>
      <c r="K218" s="650"/>
      <c r="L218" s="221"/>
      <c r="M218" s="651">
        <v>14791116.779999999</v>
      </c>
      <c r="N218" s="652"/>
      <c r="O218" s="653"/>
      <c r="P218" s="651">
        <v>14791116.779999999</v>
      </c>
      <c r="Q218" s="652"/>
      <c r="R218" s="653"/>
      <c r="S218" s="651">
        <v>0</v>
      </c>
      <c r="T218" s="652"/>
      <c r="U218" s="653"/>
      <c r="V218" s="651">
        <v>0</v>
      </c>
      <c r="W218" s="652"/>
      <c r="X218" s="653"/>
      <c r="Y218" s="651">
        <v>0</v>
      </c>
      <c r="Z218" s="652"/>
      <c r="AA218" s="653"/>
      <c r="AB218" s="645">
        <f>S218+V218+Y218</f>
        <v>0</v>
      </c>
      <c r="AC218" s="646"/>
      <c r="AD218" s="647"/>
      <c r="AE218" s="645">
        <v>14791116.779999999</v>
      </c>
      <c r="AF218" s="646"/>
      <c r="AG218" s="647"/>
      <c r="AH218" s="645">
        <v>14791116.779999999</v>
      </c>
      <c r="AI218" s="646"/>
      <c r="AJ218" s="648"/>
      <c r="AK218" s="34"/>
      <c r="AL218" s="278" t="s">
        <v>302</v>
      </c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</row>
    <row r="219" spans="2:50" s="68" customFormat="1">
      <c r="B219" s="223"/>
      <c r="C219" s="217" t="s">
        <v>29</v>
      </c>
      <c r="D219" s="584" t="s">
        <v>594</v>
      </c>
      <c r="E219" s="585"/>
      <c r="F219" s="585"/>
      <c r="G219" s="585"/>
      <c r="H219" s="585"/>
      <c r="I219" s="585"/>
      <c r="J219" s="585"/>
      <c r="K219" s="596"/>
      <c r="L219" s="280"/>
      <c r="M219" s="587">
        <v>845742.06</v>
      </c>
      <c r="N219" s="588"/>
      <c r="O219" s="589"/>
      <c r="P219" s="587">
        <v>845742.06</v>
      </c>
      <c r="Q219" s="588"/>
      <c r="R219" s="589"/>
      <c r="S219" s="587">
        <v>0</v>
      </c>
      <c r="T219" s="588"/>
      <c r="U219" s="589"/>
      <c r="V219" s="587">
        <v>0</v>
      </c>
      <c r="W219" s="588"/>
      <c r="X219" s="589"/>
      <c r="Y219" s="587">
        <v>0</v>
      </c>
      <c r="Z219" s="588"/>
      <c r="AA219" s="589"/>
      <c r="AB219" s="587">
        <v>0</v>
      </c>
      <c r="AC219" s="588"/>
      <c r="AD219" s="589"/>
      <c r="AE219" s="587">
        <v>0</v>
      </c>
      <c r="AF219" s="588"/>
      <c r="AG219" s="589"/>
      <c r="AH219" s="587">
        <v>0</v>
      </c>
      <c r="AI219" s="588"/>
      <c r="AJ219" s="601"/>
      <c r="AK219" s="213"/>
      <c r="AL219" s="212" t="s">
        <v>593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31.2">
      <c r="B220" s="226" t="s">
        <v>583</v>
      </c>
      <c r="C220" s="225" t="s">
        <v>29</v>
      </c>
      <c r="D220" s="641" t="s">
        <v>596</v>
      </c>
      <c r="E220" s="642"/>
      <c r="F220" s="642"/>
      <c r="G220" s="642"/>
      <c r="H220" s="642"/>
      <c r="I220" s="642"/>
      <c r="J220" s="642"/>
      <c r="K220" s="643"/>
      <c r="L220" s="224"/>
      <c r="M220" s="638">
        <v>388284.84</v>
      </c>
      <c r="N220" s="639"/>
      <c r="O220" s="644"/>
      <c r="P220" s="638">
        <v>388284.84</v>
      </c>
      <c r="Q220" s="639"/>
      <c r="R220" s="644"/>
      <c r="S220" s="638">
        <v>0</v>
      </c>
      <c r="T220" s="639"/>
      <c r="U220" s="644"/>
      <c r="V220" s="638">
        <v>0</v>
      </c>
      <c r="W220" s="639"/>
      <c r="X220" s="644"/>
      <c r="Y220" s="638">
        <v>0</v>
      </c>
      <c r="Z220" s="639"/>
      <c r="AA220" s="644"/>
      <c r="AB220" s="638">
        <v>0</v>
      </c>
      <c r="AC220" s="639"/>
      <c r="AD220" s="644"/>
      <c r="AE220" s="638">
        <v>0</v>
      </c>
      <c r="AF220" s="639"/>
      <c r="AG220" s="644"/>
      <c r="AH220" s="638">
        <v>0</v>
      </c>
      <c r="AI220" s="639"/>
      <c r="AJ220" s="640"/>
      <c r="AK220" s="213"/>
      <c r="AL220" s="212" t="s">
        <v>595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26" t="s">
        <v>586</v>
      </c>
      <c r="C221" s="225" t="s">
        <v>29</v>
      </c>
      <c r="D221" s="641" t="s">
        <v>598</v>
      </c>
      <c r="E221" s="642"/>
      <c r="F221" s="642"/>
      <c r="G221" s="642"/>
      <c r="H221" s="642"/>
      <c r="I221" s="642"/>
      <c r="J221" s="642"/>
      <c r="K221" s="643"/>
      <c r="L221" s="224"/>
      <c r="M221" s="638">
        <v>388284.84</v>
      </c>
      <c r="N221" s="639"/>
      <c r="O221" s="644"/>
      <c r="P221" s="638">
        <v>388284.84</v>
      </c>
      <c r="Q221" s="639"/>
      <c r="R221" s="644"/>
      <c r="S221" s="638">
        <v>0</v>
      </c>
      <c r="T221" s="639"/>
      <c r="U221" s="644"/>
      <c r="V221" s="638">
        <v>0</v>
      </c>
      <c r="W221" s="639"/>
      <c r="X221" s="644"/>
      <c r="Y221" s="638">
        <v>0</v>
      </c>
      <c r="Z221" s="639"/>
      <c r="AA221" s="644"/>
      <c r="AB221" s="638">
        <v>0</v>
      </c>
      <c r="AC221" s="639"/>
      <c r="AD221" s="644"/>
      <c r="AE221" s="638">
        <v>0</v>
      </c>
      <c r="AF221" s="639"/>
      <c r="AG221" s="644"/>
      <c r="AH221" s="638">
        <v>0</v>
      </c>
      <c r="AI221" s="639"/>
      <c r="AJ221" s="640"/>
      <c r="AK221" s="213"/>
      <c r="AL221" s="212" t="s">
        <v>597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</row>
    <row r="222" spans="2:50" s="68" customFormat="1" ht="51.6">
      <c r="B222" s="210" t="s">
        <v>164</v>
      </c>
      <c r="C222" s="92" t="s">
        <v>29</v>
      </c>
      <c r="D222" s="649" t="s">
        <v>304</v>
      </c>
      <c r="E222" s="650"/>
      <c r="F222" s="650"/>
      <c r="G222" s="650"/>
      <c r="H222" s="650"/>
      <c r="I222" s="650"/>
      <c r="J222" s="650"/>
      <c r="K222" s="650"/>
      <c r="L222" s="221"/>
      <c r="M222" s="651">
        <v>388284.84</v>
      </c>
      <c r="N222" s="652"/>
      <c r="O222" s="653"/>
      <c r="P222" s="651">
        <v>388284.84</v>
      </c>
      <c r="Q222" s="652"/>
      <c r="R222" s="653"/>
      <c r="S222" s="651">
        <v>0</v>
      </c>
      <c r="T222" s="652"/>
      <c r="U222" s="653"/>
      <c r="V222" s="651">
        <v>0</v>
      </c>
      <c r="W222" s="652"/>
      <c r="X222" s="653"/>
      <c r="Y222" s="651">
        <v>0</v>
      </c>
      <c r="Z222" s="652"/>
      <c r="AA222" s="653"/>
      <c r="AB222" s="645">
        <f>S222+V222+Y222</f>
        <v>0</v>
      </c>
      <c r="AC222" s="646"/>
      <c r="AD222" s="647"/>
      <c r="AE222" s="645">
        <v>388284.84</v>
      </c>
      <c r="AF222" s="646"/>
      <c r="AG222" s="647"/>
      <c r="AH222" s="645">
        <v>388284.84</v>
      </c>
      <c r="AI222" s="646"/>
      <c r="AJ222" s="648"/>
      <c r="AK222" s="34"/>
      <c r="AL222" s="278" t="s">
        <v>304</v>
      </c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2:50" s="68" customFormat="1">
      <c r="B223" s="226" t="s">
        <v>438</v>
      </c>
      <c r="C223" s="225" t="s">
        <v>29</v>
      </c>
      <c r="D223" s="641" t="s">
        <v>600</v>
      </c>
      <c r="E223" s="642"/>
      <c r="F223" s="642"/>
      <c r="G223" s="642"/>
      <c r="H223" s="642"/>
      <c r="I223" s="642"/>
      <c r="J223" s="642"/>
      <c r="K223" s="643"/>
      <c r="L223" s="224"/>
      <c r="M223" s="638">
        <v>457457.22</v>
      </c>
      <c r="N223" s="639"/>
      <c r="O223" s="644"/>
      <c r="P223" s="638">
        <v>457457.22</v>
      </c>
      <c r="Q223" s="639"/>
      <c r="R223" s="644"/>
      <c r="S223" s="638">
        <v>0</v>
      </c>
      <c r="T223" s="639"/>
      <c r="U223" s="644"/>
      <c r="V223" s="638">
        <v>0</v>
      </c>
      <c r="W223" s="639"/>
      <c r="X223" s="644"/>
      <c r="Y223" s="638">
        <v>0</v>
      </c>
      <c r="Z223" s="639"/>
      <c r="AA223" s="644"/>
      <c r="AB223" s="638">
        <v>0</v>
      </c>
      <c r="AC223" s="639"/>
      <c r="AD223" s="644"/>
      <c r="AE223" s="638">
        <v>0</v>
      </c>
      <c r="AF223" s="639"/>
      <c r="AG223" s="644"/>
      <c r="AH223" s="638">
        <v>0</v>
      </c>
      <c r="AI223" s="639"/>
      <c r="AJ223" s="640"/>
      <c r="AK223" s="213"/>
      <c r="AL223" s="212" t="s">
        <v>599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 ht="21">
      <c r="B224" s="226" t="s">
        <v>441</v>
      </c>
      <c r="C224" s="225" t="s">
        <v>29</v>
      </c>
      <c r="D224" s="641" t="s">
        <v>602</v>
      </c>
      <c r="E224" s="642"/>
      <c r="F224" s="642"/>
      <c r="G224" s="642"/>
      <c r="H224" s="642"/>
      <c r="I224" s="642"/>
      <c r="J224" s="642"/>
      <c r="K224" s="643"/>
      <c r="L224" s="224"/>
      <c r="M224" s="638">
        <v>457457.22</v>
      </c>
      <c r="N224" s="639"/>
      <c r="O224" s="644"/>
      <c r="P224" s="638">
        <v>457457.22</v>
      </c>
      <c r="Q224" s="639"/>
      <c r="R224" s="644"/>
      <c r="S224" s="638">
        <v>0</v>
      </c>
      <c r="T224" s="639"/>
      <c r="U224" s="644"/>
      <c r="V224" s="638">
        <v>0</v>
      </c>
      <c r="W224" s="639"/>
      <c r="X224" s="644"/>
      <c r="Y224" s="638">
        <v>0</v>
      </c>
      <c r="Z224" s="639"/>
      <c r="AA224" s="644"/>
      <c r="AB224" s="638">
        <v>0</v>
      </c>
      <c r="AC224" s="639"/>
      <c r="AD224" s="644"/>
      <c r="AE224" s="638">
        <v>0</v>
      </c>
      <c r="AF224" s="639"/>
      <c r="AG224" s="644"/>
      <c r="AH224" s="638">
        <v>0</v>
      </c>
      <c r="AI224" s="639"/>
      <c r="AJ224" s="640"/>
      <c r="AK224" s="213"/>
      <c r="AL224" s="212" t="s">
        <v>601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>
      <c r="B225" s="210" t="s">
        <v>135</v>
      </c>
      <c r="C225" s="92" t="s">
        <v>29</v>
      </c>
      <c r="D225" s="649" t="s">
        <v>305</v>
      </c>
      <c r="E225" s="650"/>
      <c r="F225" s="650"/>
      <c r="G225" s="650"/>
      <c r="H225" s="650"/>
      <c r="I225" s="650"/>
      <c r="J225" s="650"/>
      <c r="K225" s="650"/>
      <c r="L225" s="221"/>
      <c r="M225" s="651">
        <v>457457.22</v>
      </c>
      <c r="N225" s="652"/>
      <c r="O225" s="653"/>
      <c r="P225" s="651">
        <v>457457.22</v>
      </c>
      <c r="Q225" s="652"/>
      <c r="R225" s="653"/>
      <c r="S225" s="651">
        <v>0</v>
      </c>
      <c r="T225" s="652"/>
      <c r="U225" s="653"/>
      <c r="V225" s="651">
        <v>0</v>
      </c>
      <c r="W225" s="652"/>
      <c r="X225" s="653"/>
      <c r="Y225" s="651">
        <v>0</v>
      </c>
      <c r="Z225" s="652"/>
      <c r="AA225" s="653"/>
      <c r="AB225" s="645">
        <f>S225+V225+Y225</f>
        <v>0</v>
      </c>
      <c r="AC225" s="646"/>
      <c r="AD225" s="647"/>
      <c r="AE225" s="645">
        <v>457457.22</v>
      </c>
      <c r="AF225" s="646"/>
      <c r="AG225" s="647"/>
      <c r="AH225" s="645">
        <v>457457.22</v>
      </c>
      <c r="AI225" s="646"/>
      <c r="AJ225" s="648"/>
      <c r="AK225" s="34"/>
      <c r="AL225" s="278" t="s">
        <v>305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84" t="s">
        <v>604</v>
      </c>
      <c r="E226" s="585"/>
      <c r="F226" s="585"/>
      <c r="G226" s="585"/>
      <c r="H226" s="585"/>
      <c r="I226" s="585"/>
      <c r="J226" s="585"/>
      <c r="K226" s="596"/>
      <c r="L226" s="280"/>
      <c r="M226" s="587">
        <v>5000000</v>
      </c>
      <c r="N226" s="588"/>
      <c r="O226" s="589"/>
      <c r="P226" s="587">
        <v>5000000</v>
      </c>
      <c r="Q226" s="588"/>
      <c r="R226" s="589"/>
      <c r="S226" s="587">
        <v>0</v>
      </c>
      <c r="T226" s="588"/>
      <c r="U226" s="589"/>
      <c r="V226" s="587">
        <v>0</v>
      </c>
      <c r="W226" s="588"/>
      <c r="X226" s="589"/>
      <c r="Y226" s="587">
        <v>0</v>
      </c>
      <c r="Z226" s="588"/>
      <c r="AA226" s="589"/>
      <c r="AB226" s="587">
        <v>0</v>
      </c>
      <c r="AC226" s="588"/>
      <c r="AD226" s="589"/>
      <c r="AE226" s="587">
        <v>0</v>
      </c>
      <c r="AF226" s="588"/>
      <c r="AG226" s="589"/>
      <c r="AH226" s="587">
        <v>0</v>
      </c>
      <c r="AI226" s="588"/>
      <c r="AJ226" s="601"/>
      <c r="AK226" s="213"/>
      <c r="AL226" s="212" t="s">
        <v>603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583</v>
      </c>
      <c r="C227" s="225" t="s">
        <v>29</v>
      </c>
      <c r="D227" s="641" t="s">
        <v>606</v>
      </c>
      <c r="E227" s="642"/>
      <c r="F227" s="642"/>
      <c r="G227" s="642"/>
      <c r="H227" s="642"/>
      <c r="I227" s="642"/>
      <c r="J227" s="642"/>
      <c r="K227" s="643"/>
      <c r="L227" s="224"/>
      <c r="M227" s="638">
        <v>2500000</v>
      </c>
      <c r="N227" s="639"/>
      <c r="O227" s="644"/>
      <c r="P227" s="638">
        <v>2500000</v>
      </c>
      <c r="Q227" s="639"/>
      <c r="R227" s="644"/>
      <c r="S227" s="638">
        <v>0</v>
      </c>
      <c r="T227" s="639"/>
      <c r="U227" s="644"/>
      <c r="V227" s="638">
        <v>0</v>
      </c>
      <c r="W227" s="639"/>
      <c r="X227" s="644"/>
      <c r="Y227" s="638">
        <v>0</v>
      </c>
      <c r="Z227" s="639"/>
      <c r="AA227" s="644"/>
      <c r="AB227" s="638">
        <v>0</v>
      </c>
      <c r="AC227" s="639"/>
      <c r="AD227" s="644"/>
      <c r="AE227" s="638">
        <v>0</v>
      </c>
      <c r="AF227" s="639"/>
      <c r="AG227" s="644"/>
      <c r="AH227" s="638">
        <v>0</v>
      </c>
      <c r="AI227" s="639"/>
      <c r="AJ227" s="640"/>
      <c r="AK227" s="213"/>
      <c r="AL227" s="212" t="s">
        <v>605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586</v>
      </c>
      <c r="C228" s="225" t="s">
        <v>29</v>
      </c>
      <c r="D228" s="641" t="s">
        <v>608</v>
      </c>
      <c r="E228" s="642"/>
      <c r="F228" s="642"/>
      <c r="G228" s="642"/>
      <c r="H228" s="642"/>
      <c r="I228" s="642"/>
      <c r="J228" s="642"/>
      <c r="K228" s="643"/>
      <c r="L228" s="224"/>
      <c r="M228" s="638">
        <v>2500000</v>
      </c>
      <c r="N228" s="639"/>
      <c r="O228" s="644"/>
      <c r="P228" s="638">
        <v>2500000</v>
      </c>
      <c r="Q228" s="639"/>
      <c r="R228" s="644"/>
      <c r="S228" s="638">
        <v>0</v>
      </c>
      <c r="T228" s="639"/>
      <c r="U228" s="644"/>
      <c r="V228" s="638">
        <v>0</v>
      </c>
      <c r="W228" s="639"/>
      <c r="X228" s="644"/>
      <c r="Y228" s="638">
        <v>0</v>
      </c>
      <c r="Z228" s="639"/>
      <c r="AA228" s="644"/>
      <c r="AB228" s="638">
        <v>0</v>
      </c>
      <c r="AC228" s="639"/>
      <c r="AD228" s="644"/>
      <c r="AE228" s="638">
        <v>0</v>
      </c>
      <c r="AF228" s="639"/>
      <c r="AG228" s="644"/>
      <c r="AH228" s="638">
        <v>0</v>
      </c>
      <c r="AI228" s="639"/>
      <c r="AJ228" s="640"/>
      <c r="AK228" s="213"/>
      <c r="AL228" s="212" t="s">
        <v>607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51.6">
      <c r="B229" s="210" t="s">
        <v>164</v>
      </c>
      <c r="C229" s="92" t="s">
        <v>29</v>
      </c>
      <c r="D229" s="649" t="s">
        <v>307</v>
      </c>
      <c r="E229" s="650"/>
      <c r="F229" s="650"/>
      <c r="G229" s="650"/>
      <c r="H229" s="650"/>
      <c r="I229" s="650"/>
      <c r="J229" s="650"/>
      <c r="K229" s="650"/>
      <c r="L229" s="221"/>
      <c r="M229" s="651">
        <v>2500000</v>
      </c>
      <c r="N229" s="652"/>
      <c r="O229" s="653"/>
      <c r="P229" s="651">
        <v>2500000</v>
      </c>
      <c r="Q229" s="652"/>
      <c r="R229" s="653"/>
      <c r="S229" s="651">
        <v>0</v>
      </c>
      <c r="T229" s="652"/>
      <c r="U229" s="653"/>
      <c r="V229" s="651">
        <v>0</v>
      </c>
      <c r="W229" s="652"/>
      <c r="X229" s="653"/>
      <c r="Y229" s="651">
        <v>0</v>
      </c>
      <c r="Z229" s="652"/>
      <c r="AA229" s="653"/>
      <c r="AB229" s="645">
        <f>S229+V229+Y229</f>
        <v>0</v>
      </c>
      <c r="AC229" s="646"/>
      <c r="AD229" s="647"/>
      <c r="AE229" s="645">
        <v>2500000</v>
      </c>
      <c r="AF229" s="646"/>
      <c r="AG229" s="647"/>
      <c r="AH229" s="645">
        <v>2500000</v>
      </c>
      <c r="AI229" s="646"/>
      <c r="AJ229" s="648"/>
      <c r="AK229" s="34"/>
      <c r="AL229" s="278" t="s">
        <v>307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6" t="s">
        <v>438</v>
      </c>
      <c r="C230" s="225" t="s">
        <v>29</v>
      </c>
      <c r="D230" s="641" t="s">
        <v>610</v>
      </c>
      <c r="E230" s="642"/>
      <c r="F230" s="642"/>
      <c r="G230" s="642"/>
      <c r="H230" s="642"/>
      <c r="I230" s="642"/>
      <c r="J230" s="642"/>
      <c r="K230" s="643"/>
      <c r="L230" s="224"/>
      <c r="M230" s="638">
        <v>2500000</v>
      </c>
      <c r="N230" s="639"/>
      <c r="O230" s="644"/>
      <c r="P230" s="638">
        <v>2500000</v>
      </c>
      <c r="Q230" s="639"/>
      <c r="R230" s="644"/>
      <c r="S230" s="638">
        <v>0</v>
      </c>
      <c r="T230" s="639"/>
      <c r="U230" s="644"/>
      <c r="V230" s="638">
        <v>0</v>
      </c>
      <c r="W230" s="639"/>
      <c r="X230" s="644"/>
      <c r="Y230" s="638">
        <v>0</v>
      </c>
      <c r="Z230" s="639"/>
      <c r="AA230" s="644"/>
      <c r="AB230" s="638">
        <v>0</v>
      </c>
      <c r="AC230" s="639"/>
      <c r="AD230" s="644"/>
      <c r="AE230" s="638">
        <v>0</v>
      </c>
      <c r="AF230" s="639"/>
      <c r="AG230" s="644"/>
      <c r="AH230" s="638">
        <v>0</v>
      </c>
      <c r="AI230" s="639"/>
      <c r="AJ230" s="640"/>
      <c r="AK230" s="213"/>
      <c r="AL230" s="212" t="s">
        <v>609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 ht="21">
      <c r="B231" s="226" t="s">
        <v>441</v>
      </c>
      <c r="C231" s="225" t="s">
        <v>29</v>
      </c>
      <c r="D231" s="641" t="s">
        <v>612</v>
      </c>
      <c r="E231" s="642"/>
      <c r="F231" s="642"/>
      <c r="G231" s="642"/>
      <c r="H231" s="642"/>
      <c r="I231" s="642"/>
      <c r="J231" s="642"/>
      <c r="K231" s="643"/>
      <c r="L231" s="224"/>
      <c r="M231" s="638">
        <v>2500000</v>
      </c>
      <c r="N231" s="639"/>
      <c r="O231" s="644"/>
      <c r="P231" s="638">
        <v>2500000</v>
      </c>
      <c r="Q231" s="639"/>
      <c r="R231" s="644"/>
      <c r="S231" s="638">
        <v>0</v>
      </c>
      <c r="T231" s="639"/>
      <c r="U231" s="644"/>
      <c r="V231" s="638">
        <v>0</v>
      </c>
      <c r="W231" s="639"/>
      <c r="X231" s="644"/>
      <c r="Y231" s="638">
        <v>0</v>
      </c>
      <c r="Z231" s="639"/>
      <c r="AA231" s="644"/>
      <c r="AB231" s="638">
        <v>0</v>
      </c>
      <c r="AC231" s="639"/>
      <c r="AD231" s="644"/>
      <c r="AE231" s="638">
        <v>0</v>
      </c>
      <c r="AF231" s="639"/>
      <c r="AG231" s="644"/>
      <c r="AH231" s="638">
        <v>0</v>
      </c>
      <c r="AI231" s="639"/>
      <c r="AJ231" s="640"/>
      <c r="AK231" s="213"/>
      <c r="AL231" s="212" t="s">
        <v>611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10" t="s">
        <v>135</v>
      </c>
      <c r="C232" s="92" t="s">
        <v>29</v>
      </c>
      <c r="D232" s="649" t="s">
        <v>308</v>
      </c>
      <c r="E232" s="650"/>
      <c r="F232" s="650"/>
      <c r="G232" s="650"/>
      <c r="H232" s="650"/>
      <c r="I232" s="650"/>
      <c r="J232" s="650"/>
      <c r="K232" s="650"/>
      <c r="L232" s="221"/>
      <c r="M232" s="651">
        <v>2500000</v>
      </c>
      <c r="N232" s="652"/>
      <c r="O232" s="653"/>
      <c r="P232" s="651">
        <v>2500000</v>
      </c>
      <c r="Q232" s="652"/>
      <c r="R232" s="653"/>
      <c r="S232" s="651">
        <v>0</v>
      </c>
      <c r="T232" s="652"/>
      <c r="U232" s="653"/>
      <c r="V232" s="651">
        <v>0</v>
      </c>
      <c r="W232" s="652"/>
      <c r="X232" s="653"/>
      <c r="Y232" s="651">
        <v>0</v>
      </c>
      <c r="Z232" s="652"/>
      <c r="AA232" s="653"/>
      <c r="AB232" s="645">
        <f>S232+V232+Y232</f>
        <v>0</v>
      </c>
      <c r="AC232" s="646"/>
      <c r="AD232" s="647"/>
      <c r="AE232" s="645">
        <v>2500000</v>
      </c>
      <c r="AF232" s="646"/>
      <c r="AG232" s="647"/>
      <c r="AH232" s="645">
        <v>2500000</v>
      </c>
      <c r="AI232" s="646"/>
      <c r="AJ232" s="648"/>
      <c r="AK232" s="34"/>
      <c r="AL232" s="278" t="s">
        <v>308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spans="2:50" s="68" customFormat="1">
      <c r="B233" s="223" t="s">
        <v>613</v>
      </c>
      <c r="C233" s="217" t="s">
        <v>29</v>
      </c>
      <c r="D233" s="584" t="s">
        <v>615</v>
      </c>
      <c r="E233" s="585"/>
      <c r="F233" s="585"/>
      <c r="G233" s="585"/>
      <c r="H233" s="585"/>
      <c r="I233" s="585"/>
      <c r="J233" s="585"/>
      <c r="K233" s="596"/>
      <c r="L233" s="280"/>
      <c r="M233" s="587">
        <v>14257800</v>
      </c>
      <c r="N233" s="588"/>
      <c r="O233" s="589"/>
      <c r="P233" s="587">
        <v>14257800</v>
      </c>
      <c r="Q233" s="588"/>
      <c r="R233" s="589"/>
      <c r="S233" s="587">
        <v>220715</v>
      </c>
      <c r="T233" s="588"/>
      <c r="U233" s="589"/>
      <c r="V233" s="587">
        <v>0</v>
      </c>
      <c r="W233" s="588"/>
      <c r="X233" s="589"/>
      <c r="Y233" s="587">
        <v>0</v>
      </c>
      <c r="Z233" s="588"/>
      <c r="AA233" s="589"/>
      <c r="AB233" s="587">
        <v>220715</v>
      </c>
      <c r="AC233" s="588"/>
      <c r="AD233" s="589"/>
      <c r="AE233" s="587">
        <v>0</v>
      </c>
      <c r="AF233" s="588"/>
      <c r="AG233" s="589"/>
      <c r="AH233" s="587">
        <v>0</v>
      </c>
      <c r="AI233" s="588"/>
      <c r="AJ233" s="601"/>
      <c r="AK233" s="213"/>
      <c r="AL233" s="212" t="s">
        <v>614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>
      <c r="B234" s="223"/>
      <c r="C234" s="217" t="s">
        <v>29</v>
      </c>
      <c r="D234" s="584" t="s">
        <v>617</v>
      </c>
      <c r="E234" s="585"/>
      <c r="F234" s="585"/>
      <c r="G234" s="585"/>
      <c r="H234" s="585"/>
      <c r="I234" s="585"/>
      <c r="J234" s="585"/>
      <c r="K234" s="596"/>
      <c r="L234" s="280"/>
      <c r="M234" s="587">
        <v>8373800</v>
      </c>
      <c r="N234" s="588"/>
      <c r="O234" s="589"/>
      <c r="P234" s="587">
        <v>8373800</v>
      </c>
      <c r="Q234" s="588"/>
      <c r="R234" s="589"/>
      <c r="S234" s="587">
        <v>0</v>
      </c>
      <c r="T234" s="588"/>
      <c r="U234" s="589"/>
      <c r="V234" s="587">
        <v>0</v>
      </c>
      <c r="W234" s="588"/>
      <c r="X234" s="589"/>
      <c r="Y234" s="587">
        <v>0</v>
      </c>
      <c r="Z234" s="588"/>
      <c r="AA234" s="589"/>
      <c r="AB234" s="587">
        <v>0</v>
      </c>
      <c r="AC234" s="588"/>
      <c r="AD234" s="589"/>
      <c r="AE234" s="587">
        <v>0</v>
      </c>
      <c r="AF234" s="588"/>
      <c r="AG234" s="589"/>
      <c r="AH234" s="587">
        <v>0</v>
      </c>
      <c r="AI234" s="588"/>
      <c r="AJ234" s="601"/>
      <c r="AK234" s="213"/>
      <c r="AL234" s="212" t="s">
        <v>616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 ht="31.2">
      <c r="B235" s="226" t="s">
        <v>432</v>
      </c>
      <c r="C235" s="225" t="s">
        <v>29</v>
      </c>
      <c r="D235" s="641" t="s">
        <v>619</v>
      </c>
      <c r="E235" s="642"/>
      <c r="F235" s="642"/>
      <c r="G235" s="642"/>
      <c r="H235" s="642"/>
      <c r="I235" s="642"/>
      <c r="J235" s="642"/>
      <c r="K235" s="643"/>
      <c r="L235" s="224"/>
      <c r="M235" s="638">
        <v>8373800</v>
      </c>
      <c r="N235" s="639"/>
      <c r="O235" s="644"/>
      <c r="P235" s="638">
        <v>8373800</v>
      </c>
      <c r="Q235" s="639"/>
      <c r="R235" s="644"/>
      <c r="S235" s="638">
        <v>0</v>
      </c>
      <c r="T235" s="639"/>
      <c r="U235" s="644"/>
      <c r="V235" s="638">
        <v>0</v>
      </c>
      <c r="W235" s="639"/>
      <c r="X235" s="644"/>
      <c r="Y235" s="638">
        <v>0</v>
      </c>
      <c r="Z235" s="639"/>
      <c r="AA235" s="644"/>
      <c r="AB235" s="638">
        <v>0</v>
      </c>
      <c r="AC235" s="639"/>
      <c r="AD235" s="644"/>
      <c r="AE235" s="638">
        <v>0</v>
      </c>
      <c r="AF235" s="639"/>
      <c r="AG235" s="644"/>
      <c r="AH235" s="638">
        <v>0</v>
      </c>
      <c r="AI235" s="639"/>
      <c r="AJ235" s="640"/>
      <c r="AK235" s="213"/>
      <c r="AL235" s="212" t="s">
        <v>618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41.4">
      <c r="B236" s="226" t="s">
        <v>435</v>
      </c>
      <c r="C236" s="225" t="s">
        <v>29</v>
      </c>
      <c r="D236" s="641" t="s">
        <v>621</v>
      </c>
      <c r="E236" s="642"/>
      <c r="F236" s="642"/>
      <c r="G236" s="642"/>
      <c r="H236" s="642"/>
      <c r="I236" s="642"/>
      <c r="J236" s="642"/>
      <c r="K236" s="643"/>
      <c r="L236" s="224"/>
      <c r="M236" s="638">
        <v>8373800</v>
      </c>
      <c r="N236" s="639"/>
      <c r="O236" s="644"/>
      <c r="P236" s="638">
        <v>8373800</v>
      </c>
      <c r="Q236" s="639"/>
      <c r="R236" s="644"/>
      <c r="S236" s="638">
        <v>0</v>
      </c>
      <c r="T236" s="639"/>
      <c r="U236" s="644"/>
      <c r="V236" s="638">
        <v>0</v>
      </c>
      <c r="W236" s="639"/>
      <c r="X236" s="644"/>
      <c r="Y236" s="638">
        <v>0</v>
      </c>
      <c r="Z236" s="639"/>
      <c r="AA236" s="644"/>
      <c r="AB236" s="638">
        <v>0</v>
      </c>
      <c r="AC236" s="639"/>
      <c r="AD236" s="644"/>
      <c r="AE236" s="638">
        <v>0</v>
      </c>
      <c r="AF236" s="639"/>
      <c r="AG236" s="644"/>
      <c r="AH236" s="638">
        <v>0</v>
      </c>
      <c r="AI236" s="639"/>
      <c r="AJ236" s="640"/>
      <c r="AK236" s="213"/>
      <c r="AL236" s="212" t="s">
        <v>620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</row>
    <row r="237" spans="2:50" s="68" customFormat="1" ht="21">
      <c r="B237" s="210" t="s">
        <v>129</v>
      </c>
      <c r="C237" s="92" t="s">
        <v>29</v>
      </c>
      <c r="D237" s="649" t="s">
        <v>310</v>
      </c>
      <c r="E237" s="650"/>
      <c r="F237" s="650"/>
      <c r="G237" s="650"/>
      <c r="H237" s="650"/>
      <c r="I237" s="650"/>
      <c r="J237" s="650"/>
      <c r="K237" s="650"/>
      <c r="L237" s="221"/>
      <c r="M237" s="651">
        <v>8373800</v>
      </c>
      <c r="N237" s="652"/>
      <c r="O237" s="653"/>
      <c r="P237" s="651">
        <v>8373800</v>
      </c>
      <c r="Q237" s="652"/>
      <c r="R237" s="653"/>
      <c r="S237" s="651">
        <v>0</v>
      </c>
      <c r="T237" s="652"/>
      <c r="U237" s="653"/>
      <c r="V237" s="651">
        <v>0</v>
      </c>
      <c r="W237" s="652"/>
      <c r="X237" s="653"/>
      <c r="Y237" s="651">
        <v>0</v>
      </c>
      <c r="Z237" s="652"/>
      <c r="AA237" s="653"/>
      <c r="AB237" s="645">
        <f>S237+V237+Y237</f>
        <v>0</v>
      </c>
      <c r="AC237" s="646"/>
      <c r="AD237" s="647"/>
      <c r="AE237" s="645">
        <v>8373800</v>
      </c>
      <c r="AF237" s="646"/>
      <c r="AG237" s="647"/>
      <c r="AH237" s="645">
        <v>8373800</v>
      </c>
      <c r="AI237" s="646"/>
      <c r="AJ237" s="648"/>
      <c r="AK237" s="34"/>
      <c r="AL237" s="278" t="s">
        <v>310</v>
      </c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</row>
    <row r="238" spans="2:50" s="68" customFormat="1">
      <c r="B238" s="223"/>
      <c r="C238" s="217" t="s">
        <v>29</v>
      </c>
      <c r="D238" s="584" t="s">
        <v>623</v>
      </c>
      <c r="E238" s="585"/>
      <c r="F238" s="585"/>
      <c r="G238" s="585"/>
      <c r="H238" s="585"/>
      <c r="I238" s="585"/>
      <c r="J238" s="585"/>
      <c r="K238" s="596"/>
      <c r="L238" s="280"/>
      <c r="M238" s="587">
        <v>5000000</v>
      </c>
      <c r="N238" s="588"/>
      <c r="O238" s="589"/>
      <c r="P238" s="587">
        <v>5000000</v>
      </c>
      <c r="Q238" s="588"/>
      <c r="R238" s="589"/>
      <c r="S238" s="587">
        <v>0</v>
      </c>
      <c r="T238" s="588"/>
      <c r="U238" s="589"/>
      <c r="V238" s="587">
        <v>0</v>
      </c>
      <c r="W238" s="588"/>
      <c r="X238" s="589"/>
      <c r="Y238" s="587">
        <v>0</v>
      </c>
      <c r="Z238" s="588"/>
      <c r="AA238" s="589"/>
      <c r="AB238" s="587">
        <v>0</v>
      </c>
      <c r="AC238" s="588"/>
      <c r="AD238" s="589"/>
      <c r="AE238" s="587">
        <v>0</v>
      </c>
      <c r="AF238" s="588"/>
      <c r="AG238" s="589"/>
      <c r="AH238" s="587">
        <v>0</v>
      </c>
      <c r="AI238" s="588"/>
      <c r="AJ238" s="601"/>
      <c r="AK238" s="213"/>
      <c r="AL238" s="212" t="s">
        <v>622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 ht="31.2">
      <c r="B239" s="226" t="s">
        <v>432</v>
      </c>
      <c r="C239" s="225" t="s">
        <v>29</v>
      </c>
      <c r="D239" s="641" t="s">
        <v>625</v>
      </c>
      <c r="E239" s="642"/>
      <c r="F239" s="642"/>
      <c r="G239" s="642"/>
      <c r="H239" s="642"/>
      <c r="I239" s="642"/>
      <c r="J239" s="642"/>
      <c r="K239" s="643"/>
      <c r="L239" s="224"/>
      <c r="M239" s="638">
        <v>1000000</v>
      </c>
      <c r="N239" s="639"/>
      <c r="O239" s="644"/>
      <c r="P239" s="638">
        <v>1000000</v>
      </c>
      <c r="Q239" s="639"/>
      <c r="R239" s="644"/>
      <c r="S239" s="638">
        <v>0</v>
      </c>
      <c r="T239" s="639"/>
      <c r="U239" s="644"/>
      <c r="V239" s="638">
        <v>0</v>
      </c>
      <c r="W239" s="639"/>
      <c r="X239" s="644"/>
      <c r="Y239" s="638">
        <v>0</v>
      </c>
      <c r="Z239" s="639"/>
      <c r="AA239" s="644"/>
      <c r="AB239" s="638">
        <v>0</v>
      </c>
      <c r="AC239" s="639"/>
      <c r="AD239" s="644"/>
      <c r="AE239" s="638">
        <v>0</v>
      </c>
      <c r="AF239" s="639"/>
      <c r="AG239" s="644"/>
      <c r="AH239" s="638">
        <v>0</v>
      </c>
      <c r="AI239" s="639"/>
      <c r="AJ239" s="640"/>
      <c r="AK239" s="213"/>
      <c r="AL239" s="212" t="s">
        <v>624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 ht="41.4">
      <c r="B240" s="226" t="s">
        <v>435</v>
      </c>
      <c r="C240" s="225" t="s">
        <v>29</v>
      </c>
      <c r="D240" s="641" t="s">
        <v>627</v>
      </c>
      <c r="E240" s="642"/>
      <c r="F240" s="642"/>
      <c r="G240" s="642"/>
      <c r="H240" s="642"/>
      <c r="I240" s="642"/>
      <c r="J240" s="642"/>
      <c r="K240" s="643"/>
      <c r="L240" s="224"/>
      <c r="M240" s="638">
        <v>1000000</v>
      </c>
      <c r="N240" s="639"/>
      <c r="O240" s="644"/>
      <c r="P240" s="638">
        <v>1000000</v>
      </c>
      <c r="Q240" s="639"/>
      <c r="R240" s="644"/>
      <c r="S240" s="638">
        <v>0</v>
      </c>
      <c r="T240" s="639"/>
      <c r="U240" s="644"/>
      <c r="V240" s="638">
        <v>0</v>
      </c>
      <c r="W240" s="639"/>
      <c r="X240" s="644"/>
      <c r="Y240" s="638">
        <v>0</v>
      </c>
      <c r="Z240" s="639"/>
      <c r="AA240" s="644"/>
      <c r="AB240" s="638">
        <v>0</v>
      </c>
      <c r="AC240" s="639"/>
      <c r="AD240" s="644"/>
      <c r="AE240" s="638">
        <v>0</v>
      </c>
      <c r="AF240" s="639"/>
      <c r="AG240" s="644"/>
      <c r="AH240" s="638">
        <v>0</v>
      </c>
      <c r="AI240" s="639"/>
      <c r="AJ240" s="640"/>
      <c r="AK240" s="213"/>
      <c r="AL240" s="212" t="s">
        <v>626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 ht="21">
      <c r="B241" s="210" t="s">
        <v>129</v>
      </c>
      <c r="C241" s="92" t="s">
        <v>29</v>
      </c>
      <c r="D241" s="649" t="s">
        <v>312</v>
      </c>
      <c r="E241" s="650"/>
      <c r="F241" s="650"/>
      <c r="G241" s="650"/>
      <c r="H241" s="650"/>
      <c r="I241" s="650"/>
      <c r="J241" s="650"/>
      <c r="K241" s="650"/>
      <c r="L241" s="221"/>
      <c r="M241" s="651">
        <v>1000000</v>
      </c>
      <c r="N241" s="652"/>
      <c r="O241" s="653"/>
      <c r="P241" s="651">
        <v>1000000</v>
      </c>
      <c r="Q241" s="652"/>
      <c r="R241" s="653"/>
      <c r="S241" s="651">
        <v>0</v>
      </c>
      <c r="T241" s="652"/>
      <c r="U241" s="653"/>
      <c r="V241" s="651">
        <v>0</v>
      </c>
      <c r="W241" s="652"/>
      <c r="X241" s="653"/>
      <c r="Y241" s="651">
        <v>0</v>
      </c>
      <c r="Z241" s="652"/>
      <c r="AA241" s="653"/>
      <c r="AB241" s="645">
        <f>S241+V241+Y241</f>
        <v>0</v>
      </c>
      <c r="AC241" s="646"/>
      <c r="AD241" s="647"/>
      <c r="AE241" s="645">
        <v>1000000</v>
      </c>
      <c r="AF241" s="646"/>
      <c r="AG241" s="647"/>
      <c r="AH241" s="645">
        <v>1000000</v>
      </c>
      <c r="AI241" s="646"/>
      <c r="AJ241" s="648"/>
      <c r="AK241" s="34"/>
      <c r="AL241" s="278" t="s">
        <v>312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8" customFormat="1" ht="31.2">
      <c r="B242" s="226" t="s">
        <v>583</v>
      </c>
      <c r="C242" s="225" t="s">
        <v>29</v>
      </c>
      <c r="D242" s="641" t="s">
        <v>629</v>
      </c>
      <c r="E242" s="642"/>
      <c r="F242" s="642"/>
      <c r="G242" s="642"/>
      <c r="H242" s="642"/>
      <c r="I242" s="642"/>
      <c r="J242" s="642"/>
      <c r="K242" s="643"/>
      <c r="L242" s="224"/>
      <c r="M242" s="638">
        <v>4000000</v>
      </c>
      <c r="N242" s="639"/>
      <c r="O242" s="644"/>
      <c r="P242" s="638">
        <v>4000000</v>
      </c>
      <c r="Q242" s="639"/>
      <c r="R242" s="644"/>
      <c r="S242" s="638">
        <v>0</v>
      </c>
      <c r="T242" s="639"/>
      <c r="U242" s="644"/>
      <c r="V242" s="638">
        <v>0</v>
      </c>
      <c r="W242" s="639"/>
      <c r="X242" s="644"/>
      <c r="Y242" s="638">
        <v>0</v>
      </c>
      <c r="Z242" s="639"/>
      <c r="AA242" s="644"/>
      <c r="AB242" s="638">
        <v>0</v>
      </c>
      <c r="AC242" s="639"/>
      <c r="AD242" s="644"/>
      <c r="AE242" s="638">
        <v>0</v>
      </c>
      <c r="AF242" s="639"/>
      <c r="AG242" s="644"/>
      <c r="AH242" s="638">
        <v>0</v>
      </c>
      <c r="AI242" s="639"/>
      <c r="AJ242" s="640"/>
      <c r="AK242" s="213"/>
      <c r="AL242" s="212" t="s">
        <v>628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>
      <c r="B243" s="226" t="s">
        <v>586</v>
      </c>
      <c r="C243" s="225" t="s">
        <v>29</v>
      </c>
      <c r="D243" s="641" t="s">
        <v>631</v>
      </c>
      <c r="E243" s="642"/>
      <c r="F243" s="642"/>
      <c r="G243" s="642"/>
      <c r="H243" s="642"/>
      <c r="I243" s="642"/>
      <c r="J243" s="642"/>
      <c r="K243" s="643"/>
      <c r="L243" s="224"/>
      <c r="M243" s="638">
        <v>4000000</v>
      </c>
      <c r="N243" s="639"/>
      <c r="O243" s="644"/>
      <c r="P243" s="638">
        <v>4000000</v>
      </c>
      <c r="Q243" s="639"/>
      <c r="R243" s="644"/>
      <c r="S243" s="638">
        <v>0</v>
      </c>
      <c r="T243" s="639"/>
      <c r="U243" s="644"/>
      <c r="V243" s="638">
        <v>0</v>
      </c>
      <c r="W243" s="639"/>
      <c r="X243" s="644"/>
      <c r="Y243" s="638">
        <v>0</v>
      </c>
      <c r="Z243" s="639"/>
      <c r="AA243" s="644"/>
      <c r="AB243" s="638">
        <v>0</v>
      </c>
      <c r="AC243" s="639"/>
      <c r="AD243" s="644"/>
      <c r="AE243" s="638">
        <v>0</v>
      </c>
      <c r="AF243" s="639"/>
      <c r="AG243" s="644"/>
      <c r="AH243" s="638">
        <v>0</v>
      </c>
      <c r="AI243" s="639"/>
      <c r="AJ243" s="640"/>
      <c r="AK243" s="213"/>
      <c r="AL243" s="212" t="s">
        <v>630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 ht="41.4">
      <c r="B244" s="210" t="s">
        <v>172</v>
      </c>
      <c r="C244" s="92" t="s">
        <v>29</v>
      </c>
      <c r="D244" s="649" t="s">
        <v>313</v>
      </c>
      <c r="E244" s="650"/>
      <c r="F244" s="650"/>
      <c r="G244" s="650"/>
      <c r="H244" s="650"/>
      <c r="I244" s="650"/>
      <c r="J244" s="650"/>
      <c r="K244" s="650"/>
      <c r="L244" s="221"/>
      <c r="M244" s="651">
        <v>4000000</v>
      </c>
      <c r="N244" s="652"/>
      <c r="O244" s="653"/>
      <c r="P244" s="651">
        <v>4000000</v>
      </c>
      <c r="Q244" s="652"/>
      <c r="R244" s="653"/>
      <c r="S244" s="651">
        <v>0</v>
      </c>
      <c r="T244" s="652"/>
      <c r="U244" s="653"/>
      <c r="V244" s="651">
        <v>0</v>
      </c>
      <c r="W244" s="652"/>
      <c r="X244" s="653"/>
      <c r="Y244" s="651">
        <v>0</v>
      </c>
      <c r="Z244" s="652"/>
      <c r="AA244" s="653"/>
      <c r="AB244" s="645">
        <f>S244+V244+Y244</f>
        <v>0</v>
      </c>
      <c r="AC244" s="646"/>
      <c r="AD244" s="647"/>
      <c r="AE244" s="645">
        <v>4000000</v>
      </c>
      <c r="AF244" s="646"/>
      <c r="AG244" s="647"/>
      <c r="AH244" s="645">
        <v>4000000</v>
      </c>
      <c r="AI244" s="646"/>
      <c r="AJ244" s="648"/>
      <c r="AK244" s="34"/>
      <c r="AL244" s="278" t="s">
        <v>313</v>
      </c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spans="2:50" s="68" customFormat="1">
      <c r="B245" s="223"/>
      <c r="C245" s="217" t="s">
        <v>29</v>
      </c>
      <c r="D245" s="584" t="s">
        <v>633</v>
      </c>
      <c r="E245" s="585"/>
      <c r="F245" s="585"/>
      <c r="G245" s="585"/>
      <c r="H245" s="585"/>
      <c r="I245" s="585"/>
      <c r="J245" s="585"/>
      <c r="K245" s="596"/>
      <c r="L245" s="280"/>
      <c r="M245" s="587">
        <v>884000</v>
      </c>
      <c r="N245" s="588"/>
      <c r="O245" s="589"/>
      <c r="P245" s="587">
        <v>884000</v>
      </c>
      <c r="Q245" s="588"/>
      <c r="R245" s="589"/>
      <c r="S245" s="587">
        <v>220715</v>
      </c>
      <c r="T245" s="588"/>
      <c r="U245" s="589"/>
      <c r="V245" s="587">
        <v>0</v>
      </c>
      <c r="W245" s="588"/>
      <c r="X245" s="589"/>
      <c r="Y245" s="587">
        <v>0</v>
      </c>
      <c r="Z245" s="588"/>
      <c r="AA245" s="589"/>
      <c r="AB245" s="587">
        <v>220715</v>
      </c>
      <c r="AC245" s="588"/>
      <c r="AD245" s="589"/>
      <c r="AE245" s="587">
        <v>0</v>
      </c>
      <c r="AF245" s="588"/>
      <c r="AG245" s="589"/>
      <c r="AH245" s="587">
        <v>0</v>
      </c>
      <c r="AI245" s="588"/>
      <c r="AJ245" s="601"/>
      <c r="AK245" s="213"/>
      <c r="AL245" s="212" t="s">
        <v>632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>
      <c r="B246" s="226" t="s">
        <v>438</v>
      </c>
      <c r="C246" s="225" t="s">
        <v>29</v>
      </c>
      <c r="D246" s="641" t="s">
        <v>635</v>
      </c>
      <c r="E246" s="642"/>
      <c r="F246" s="642"/>
      <c r="G246" s="642"/>
      <c r="H246" s="642"/>
      <c r="I246" s="642"/>
      <c r="J246" s="642"/>
      <c r="K246" s="643"/>
      <c r="L246" s="224"/>
      <c r="M246" s="638">
        <v>884000</v>
      </c>
      <c r="N246" s="639"/>
      <c r="O246" s="644"/>
      <c r="P246" s="638">
        <v>884000</v>
      </c>
      <c r="Q246" s="639"/>
      <c r="R246" s="644"/>
      <c r="S246" s="638">
        <v>220715</v>
      </c>
      <c r="T246" s="639"/>
      <c r="U246" s="644"/>
      <c r="V246" s="638">
        <v>0</v>
      </c>
      <c r="W246" s="639"/>
      <c r="X246" s="644"/>
      <c r="Y246" s="638">
        <v>0</v>
      </c>
      <c r="Z246" s="639"/>
      <c r="AA246" s="644"/>
      <c r="AB246" s="638">
        <v>220715</v>
      </c>
      <c r="AC246" s="639"/>
      <c r="AD246" s="644"/>
      <c r="AE246" s="638">
        <v>0</v>
      </c>
      <c r="AF246" s="639"/>
      <c r="AG246" s="644"/>
      <c r="AH246" s="638">
        <v>0</v>
      </c>
      <c r="AI246" s="639"/>
      <c r="AJ246" s="640"/>
      <c r="AK246" s="213"/>
      <c r="AL246" s="212" t="s">
        <v>634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21">
      <c r="B247" s="226" t="s">
        <v>441</v>
      </c>
      <c r="C247" s="225" t="s">
        <v>29</v>
      </c>
      <c r="D247" s="641" t="s">
        <v>637</v>
      </c>
      <c r="E247" s="642"/>
      <c r="F247" s="642"/>
      <c r="G247" s="642"/>
      <c r="H247" s="642"/>
      <c r="I247" s="642"/>
      <c r="J247" s="642"/>
      <c r="K247" s="643"/>
      <c r="L247" s="224"/>
      <c r="M247" s="638">
        <v>884000</v>
      </c>
      <c r="N247" s="639"/>
      <c r="O247" s="644"/>
      <c r="P247" s="638">
        <v>884000</v>
      </c>
      <c r="Q247" s="639"/>
      <c r="R247" s="644"/>
      <c r="S247" s="638">
        <v>220715</v>
      </c>
      <c r="T247" s="639"/>
      <c r="U247" s="644"/>
      <c r="V247" s="638">
        <v>0</v>
      </c>
      <c r="W247" s="639"/>
      <c r="X247" s="644"/>
      <c r="Y247" s="638">
        <v>0</v>
      </c>
      <c r="Z247" s="639"/>
      <c r="AA247" s="644"/>
      <c r="AB247" s="638">
        <v>220715</v>
      </c>
      <c r="AC247" s="639"/>
      <c r="AD247" s="644"/>
      <c r="AE247" s="638">
        <v>0</v>
      </c>
      <c r="AF247" s="639"/>
      <c r="AG247" s="644"/>
      <c r="AH247" s="638">
        <v>0</v>
      </c>
      <c r="AI247" s="639"/>
      <c r="AJ247" s="640"/>
      <c r="AK247" s="213"/>
      <c r="AL247" s="212" t="s">
        <v>636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 ht="21">
      <c r="B248" s="210" t="s">
        <v>138</v>
      </c>
      <c r="C248" s="92" t="s">
        <v>29</v>
      </c>
      <c r="D248" s="649" t="s">
        <v>315</v>
      </c>
      <c r="E248" s="650"/>
      <c r="F248" s="650"/>
      <c r="G248" s="650"/>
      <c r="H248" s="650"/>
      <c r="I248" s="650"/>
      <c r="J248" s="650"/>
      <c r="K248" s="650"/>
      <c r="L248" s="221"/>
      <c r="M248" s="651">
        <v>884000</v>
      </c>
      <c r="N248" s="652"/>
      <c r="O248" s="653"/>
      <c r="P248" s="651">
        <v>884000</v>
      </c>
      <c r="Q248" s="652"/>
      <c r="R248" s="653"/>
      <c r="S248" s="651">
        <v>220715</v>
      </c>
      <c r="T248" s="652"/>
      <c r="U248" s="653"/>
      <c r="V248" s="651">
        <v>0</v>
      </c>
      <c r="W248" s="652"/>
      <c r="X248" s="653"/>
      <c r="Y248" s="651">
        <v>0</v>
      </c>
      <c r="Z248" s="652"/>
      <c r="AA248" s="653"/>
      <c r="AB248" s="645">
        <f>S248+V248+Y248</f>
        <v>220715</v>
      </c>
      <c r="AC248" s="646"/>
      <c r="AD248" s="647"/>
      <c r="AE248" s="645">
        <v>663285</v>
      </c>
      <c r="AF248" s="646"/>
      <c r="AG248" s="647"/>
      <c r="AH248" s="645">
        <v>663285</v>
      </c>
      <c r="AI248" s="646"/>
      <c r="AJ248" s="648"/>
      <c r="AK248" s="34"/>
      <c r="AL248" s="278" t="s">
        <v>315</v>
      </c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spans="2:50" s="68" customFormat="1">
      <c r="B249" s="223" t="s">
        <v>638</v>
      </c>
      <c r="C249" s="217" t="s">
        <v>29</v>
      </c>
      <c r="D249" s="584" t="s">
        <v>640</v>
      </c>
      <c r="E249" s="585"/>
      <c r="F249" s="585"/>
      <c r="G249" s="585"/>
      <c r="H249" s="585"/>
      <c r="I249" s="585"/>
      <c r="J249" s="585"/>
      <c r="K249" s="596"/>
      <c r="L249" s="280"/>
      <c r="M249" s="587">
        <v>5800000</v>
      </c>
      <c r="N249" s="588"/>
      <c r="O249" s="589"/>
      <c r="P249" s="587">
        <v>5800000</v>
      </c>
      <c r="Q249" s="588"/>
      <c r="R249" s="589"/>
      <c r="S249" s="587">
        <v>613447.29</v>
      </c>
      <c r="T249" s="588"/>
      <c r="U249" s="589"/>
      <c r="V249" s="587">
        <v>0</v>
      </c>
      <c r="W249" s="588"/>
      <c r="X249" s="589"/>
      <c r="Y249" s="587">
        <v>0</v>
      </c>
      <c r="Z249" s="588"/>
      <c r="AA249" s="589"/>
      <c r="AB249" s="587">
        <v>613447.29</v>
      </c>
      <c r="AC249" s="588"/>
      <c r="AD249" s="589"/>
      <c r="AE249" s="587">
        <v>0</v>
      </c>
      <c r="AF249" s="588"/>
      <c r="AG249" s="589"/>
      <c r="AH249" s="587">
        <v>0</v>
      </c>
      <c r="AI249" s="588"/>
      <c r="AJ249" s="601"/>
      <c r="AK249" s="213"/>
      <c r="AL249" s="212" t="s">
        <v>639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>
      <c r="B250" s="223"/>
      <c r="C250" s="217" t="s">
        <v>29</v>
      </c>
      <c r="D250" s="584" t="s">
        <v>642</v>
      </c>
      <c r="E250" s="585"/>
      <c r="F250" s="585"/>
      <c r="G250" s="585"/>
      <c r="H250" s="585"/>
      <c r="I250" s="585"/>
      <c r="J250" s="585"/>
      <c r="K250" s="596"/>
      <c r="L250" s="280"/>
      <c r="M250" s="587">
        <v>1300000</v>
      </c>
      <c r="N250" s="588"/>
      <c r="O250" s="589"/>
      <c r="P250" s="587">
        <v>1300000</v>
      </c>
      <c r="Q250" s="588"/>
      <c r="R250" s="589"/>
      <c r="S250" s="587">
        <v>384307.29</v>
      </c>
      <c r="T250" s="588"/>
      <c r="U250" s="589"/>
      <c r="V250" s="587">
        <v>0</v>
      </c>
      <c r="W250" s="588"/>
      <c r="X250" s="589"/>
      <c r="Y250" s="587">
        <v>0</v>
      </c>
      <c r="Z250" s="588"/>
      <c r="AA250" s="589"/>
      <c r="AB250" s="587">
        <v>384307.29</v>
      </c>
      <c r="AC250" s="588"/>
      <c r="AD250" s="589"/>
      <c r="AE250" s="587">
        <v>0</v>
      </c>
      <c r="AF250" s="588"/>
      <c r="AG250" s="589"/>
      <c r="AH250" s="587">
        <v>0</v>
      </c>
      <c r="AI250" s="588"/>
      <c r="AJ250" s="601"/>
      <c r="AK250" s="213"/>
      <c r="AL250" s="212" t="s">
        <v>641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 ht="31.2">
      <c r="B251" s="226" t="s">
        <v>432</v>
      </c>
      <c r="C251" s="225" t="s">
        <v>29</v>
      </c>
      <c r="D251" s="641" t="s">
        <v>644</v>
      </c>
      <c r="E251" s="642"/>
      <c r="F251" s="642"/>
      <c r="G251" s="642"/>
      <c r="H251" s="642"/>
      <c r="I251" s="642"/>
      <c r="J251" s="642"/>
      <c r="K251" s="643"/>
      <c r="L251" s="224"/>
      <c r="M251" s="638">
        <v>1300000</v>
      </c>
      <c r="N251" s="639"/>
      <c r="O251" s="644"/>
      <c r="P251" s="638">
        <v>1300000</v>
      </c>
      <c r="Q251" s="639"/>
      <c r="R251" s="644"/>
      <c r="S251" s="638">
        <v>384307.29</v>
      </c>
      <c r="T251" s="639"/>
      <c r="U251" s="644"/>
      <c r="V251" s="638">
        <v>0</v>
      </c>
      <c r="W251" s="639"/>
      <c r="X251" s="644"/>
      <c r="Y251" s="638">
        <v>0</v>
      </c>
      <c r="Z251" s="639"/>
      <c r="AA251" s="644"/>
      <c r="AB251" s="638">
        <v>384307.29</v>
      </c>
      <c r="AC251" s="639"/>
      <c r="AD251" s="644"/>
      <c r="AE251" s="638">
        <v>0</v>
      </c>
      <c r="AF251" s="639"/>
      <c r="AG251" s="644"/>
      <c r="AH251" s="638">
        <v>0</v>
      </c>
      <c r="AI251" s="639"/>
      <c r="AJ251" s="640"/>
      <c r="AK251" s="213"/>
      <c r="AL251" s="212" t="s">
        <v>643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 ht="41.4">
      <c r="B252" s="226" t="s">
        <v>435</v>
      </c>
      <c r="C252" s="225" t="s">
        <v>29</v>
      </c>
      <c r="D252" s="641" t="s">
        <v>646</v>
      </c>
      <c r="E252" s="642"/>
      <c r="F252" s="642"/>
      <c r="G252" s="642"/>
      <c r="H252" s="642"/>
      <c r="I252" s="642"/>
      <c r="J252" s="642"/>
      <c r="K252" s="643"/>
      <c r="L252" s="224"/>
      <c r="M252" s="638">
        <v>1300000</v>
      </c>
      <c r="N252" s="639"/>
      <c r="O252" s="644"/>
      <c r="P252" s="638">
        <v>1300000</v>
      </c>
      <c r="Q252" s="639"/>
      <c r="R252" s="644"/>
      <c r="S252" s="638">
        <v>384307.29</v>
      </c>
      <c r="T252" s="639"/>
      <c r="U252" s="644"/>
      <c r="V252" s="638">
        <v>0</v>
      </c>
      <c r="W252" s="639"/>
      <c r="X252" s="644"/>
      <c r="Y252" s="638">
        <v>0</v>
      </c>
      <c r="Z252" s="639"/>
      <c r="AA252" s="644"/>
      <c r="AB252" s="638">
        <v>384307.29</v>
      </c>
      <c r="AC252" s="639"/>
      <c r="AD252" s="644"/>
      <c r="AE252" s="638">
        <v>0</v>
      </c>
      <c r="AF252" s="639"/>
      <c r="AG252" s="644"/>
      <c r="AH252" s="638">
        <v>0</v>
      </c>
      <c r="AI252" s="639"/>
      <c r="AJ252" s="640"/>
      <c r="AK252" s="213"/>
      <c r="AL252" s="212" t="s">
        <v>645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 ht="21">
      <c r="B253" s="210" t="s">
        <v>129</v>
      </c>
      <c r="C253" s="92" t="s">
        <v>29</v>
      </c>
      <c r="D253" s="649" t="s">
        <v>317</v>
      </c>
      <c r="E253" s="650"/>
      <c r="F253" s="650"/>
      <c r="G253" s="650"/>
      <c r="H253" s="650"/>
      <c r="I253" s="650"/>
      <c r="J253" s="650"/>
      <c r="K253" s="650"/>
      <c r="L253" s="221"/>
      <c r="M253" s="651">
        <v>520000</v>
      </c>
      <c r="N253" s="652"/>
      <c r="O253" s="653"/>
      <c r="P253" s="651">
        <v>520000</v>
      </c>
      <c r="Q253" s="652"/>
      <c r="R253" s="653"/>
      <c r="S253" s="651">
        <v>168666</v>
      </c>
      <c r="T253" s="652"/>
      <c r="U253" s="653"/>
      <c r="V253" s="651">
        <v>0</v>
      </c>
      <c r="W253" s="652"/>
      <c r="X253" s="653"/>
      <c r="Y253" s="651">
        <v>0</v>
      </c>
      <c r="Z253" s="652"/>
      <c r="AA253" s="653"/>
      <c r="AB253" s="645">
        <f>S253+V253+Y253</f>
        <v>168666</v>
      </c>
      <c r="AC253" s="646"/>
      <c r="AD253" s="647"/>
      <c r="AE253" s="645">
        <v>351334</v>
      </c>
      <c r="AF253" s="646"/>
      <c r="AG253" s="647"/>
      <c r="AH253" s="645">
        <v>351334</v>
      </c>
      <c r="AI253" s="646"/>
      <c r="AJ253" s="648"/>
      <c r="AK253" s="34"/>
      <c r="AL253" s="278" t="s">
        <v>317</v>
      </c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2:50" s="68" customFormat="1">
      <c r="B254" s="210" t="s">
        <v>131</v>
      </c>
      <c r="C254" s="92" t="s">
        <v>29</v>
      </c>
      <c r="D254" s="649" t="s">
        <v>318</v>
      </c>
      <c r="E254" s="650"/>
      <c r="F254" s="650"/>
      <c r="G254" s="650"/>
      <c r="H254" s="650"/>
      <c r="I254" s="650"/>
      <c r="J254" s="650"/>
      <c r="K254" s="650"/>
      <c r="L254" s="221"/>
      <c r="M254" s="651">
        <v>780000</v>
      </c>
      <c r="N254" s="652"/>
      <c r="O254" s="653"/>
      <c r="P254" s="651">
        <v>780000</v>
      </c>
      <c r="Q254" s="652"/>
      <c r="R254" s="653"/>
      <c r="S254" s="651">
        <v>215641.29</v>
      </c>
      <c r="T254" s="652"/>
      <c r="U254" s="653"/>
      <c r="V254" s="651">
        <v>0</v>
      </c>
      <c r="W254" s="652"/>
      <c r="X254" s="653"/>
      <c r="Y254" s="651">
        <v>0</v>
      </c>
      <c r="Z254" s="652"/>
      <c r="AA254" s="653"/>
      <c r="AB254" s="645">
        <f>S254+V254+Y254</f>
        <v>215641.29</v>
      </c>
      <c r="AC254" s="646"/>
      <c r="AD254" s="647"/>
      <c r="AE254" s="645">
        <v>564358.71</v>
      </c>
      <c r="AF254" s="646"/>
      <c r="AG254" s="647"/>
      <c r="AH254" s="645">
        <v>564358.71</v>
      </c>
      <c r="AI254" s="646"/>
      <c r="AJ254" s="648"/>
      <c r="AK254" s="34"/>
      <c r="AL254" s="278" t="s">
        <v>318</v>
      </c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</row>
    <row r="255" spans="2:50" s="68" customFormat="1">
      <c r="B255" s="223"/>
      <c r="C255" s="217" t="s">
        <v>29</v>
      </c>
      <c r="D255" s="584" t="s">
        <v>647</v>
      </c>
      <c r="E255" s="585"/>
      <c r="F255" s="585"/>
      <c r="G255" s="585"/>
      <c r="H255" s="585"/>
      <c r="I255" s="585"/>
      <c r="J255" s="585"/>
      <c r="K255" s="596"/>
      <c r="L255" s="280"/>
      <c r="M255" s="587">
        <v>540000</v>
      </c>
      <c r="N255" s="588"/>
      <c r="O255" s="589"/>
      <c r="P255" s="587">
        <v>540000</v>
      </c>
      <c r="Q255" s="588"/>
      <c r="R255" s="589"/>
      <c r="S255" s="587">
        <v>0</v>
      </c>
      <c r="T255" s="588"/>
      <c r="U255" s="589"/>
      <c r="V255" s="587">
        <v>0</v>
      </c>
      <c r="W255" s="588"/>
      <c r="X255" s="589"/>
      <c r="Y255" s="587">
        <v>0</v>
      </c>
      <c r="Z255" s="588"/>
      <c r="AA255" s="589"/>
      <c r="AB255" s="587">
        <v>0</v>
      </c>
      <c r="AC255" s="588"/>
      <c r="AD255" s="589"/>
      <c r="AE255" s="587">
        <v>0</v>
      </c>
      <c r="AF255" s="588"/>
      <c r="AG255" s="589"/>
      <c r="AH255" s="587">
        <v>0</v>
      </c>
      <c r="AI255" s="588"/>
      <c r="AJ255" s="601"/>
      <c r="AK255" s="213"/>
      <c r="AL255" s="212" t="s">
        <v>648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31.2">
      <c r="B256" s="226" t="s">
        <v>432</v>
      </c>
      <c r="C256" s="225" t="s">
        <v>29</v>
      </c>
      <c r="D256" s="641" t="s">
        <v>650</v>
      </c>
      <c r="E256" s="642"/>
      <c r="F256" s="642"/>
      <c r="G256" s="642"/>
      <c r="H256" s="642"/>
      <c r="I256" s="642"/>
      <c r="J256" s="642"/>
      <c r="K256" s="643"/>
      <c r="L256" s="224"/>
      <c r="M256" s="638">
        <v>540000</v>
      </c>
      <c r="N256" s="639"/>
      <c r="O256" s="644"/>
      <c r="P256" s="638">
        <v>540000</v>
      </c>
      <c r="Q256" s="639"/>
      <c r="R256" s="644"/>
      <c r="S256" s="638">
        <v>0</v>
      </c>
      <c r="T256" s="639"/>
      <c r="U256" s="644"/>
      <c r="V256" s="638">
        <v>0</v>
      </c>
      <c r="W256" s="639"/>
      <c r="X256" s="644"/>
      <c r="Y256" s="638">
        <v>0</v>
      </c>
      <c r="Z256" s="639"/>
      <c r="AA256" s="644"/>
      <c r="AB256" s="638">
        <v>0</v>
      </c>
      <c r="AC256" s="639"/>
      <c r="AD256" s="644"/>
      <c r="AE256" s="638">
        <v>0</v>
      </c>
      <c r="AF256" s="639"/>
      <c r="AG256" s="644"/>
      <c r="AH256" s="638">
        <v>0</v>
      </c>
      <c r="AI256" s="639"/>
      <c r="AJ256" s="640"/>
      <c r="AK256" s="213"/>
      <c r="AL256" s="212" t="s">
        <v>649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 ht="41.4">
      <c r="B257" s="226" t="s">
        <v>435</v>
      </c>
      <c r="C257" s="225" t="s">
        <v>29</v>
      </c>
      <c r="D257" s="641" t="s">
        <v>652</v>
      </c>
      <c r="E257" s="642"/>
      <c r="F257" s="642"/>
      <c r="G257" s="642"/>
      <c r="H257" s="642"/>
      <c r="I257" s="642"/>
      <c r="J257" s="642"/>
      <c r="K257" s="643"/>
      <c r="L257" s="224"/>
      <c r="M257" s="638">
        <v>540000</v>
      </c>
      <c r="N257" s="639"/>
      <c r="O257" s="644"/>
      <c r="P257" s="638">
        <v>540000</v>
      </c>
      <c r="Q257" s="639"/>
      <c r="R257" s="644"/>
      <c r="S257" s="638">
        <v>0</v>
      </c>
      <c r="T257" s="639"/>
      <c r="U257" s="644"/>
      <c r="V257" s="638">
        <v>0</v>
      </c>
      <c r="W257" s="639"/>
      <c r="X257" s="644"/>
      <c r="Y257" s="638">
        <v>0</v>
      </c>
      <c r="Z257" s="639"/>
      <c r="AA257" s="644"/>
      <c r="AB257" s="638">
        <v>0</v>
      </c>
      <c r="AC257" s="639"/>
      <c r="AD257" s="644"/>
      <c r="AE257" s="638">
        <v>0</v>
      </c>
      <c r="AF257" s="639"/>
      <c r="AG257" s="644"/>
      <c r="AH257" s="638">
        <v>0</v>
      </c>
      <c r="AI257" s="639"/>
      <c r="AJ257" s="640"/>
      <c r="AK257" s="213"/>
      <c r="AL257" s="212" t="s">
        <v>651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 ht="21">
      <c r="B258" s="210" t="s">
        <v>129</v>
      </c>
      <c r="C258" s="92" t="s">
        <v>29</v>
      </c>
      <c r="D258" s="649" t="s">
        <v>320</v>
      </c>
      <c r="E258" s="650"/>
      <c r="F258" s="650"/>
      <c r="G258" s="650"/>
      <c r="H258" s="650"/>
      <c r="I258" s="650"/>
      <c r="J258" s="650"/>
      <c r="K258" s="650"/>
      <c r="L258" s="221"/>
      <c r="M258" s="651">
        <v>540000</v>
      </c>
      <c r="N258" s="652"/>
      <c r="O258" s="653"/>
      <c r="P258" s="651">
        <v>540000</v>
      </c>
      <c r="Q258" s="652"/>
      <c r="R258" s="653"/>
      <c r="S258" s="651">
        <v>0</v>
      </c>
      <c r="T258" s="652"/>
      <c r="U258" s="653"/>
      <c r="V258" s="651">
        <v>0</v>
      </c>
      <c r="W258" s="652"/>
      <c r="X258" s="653"/>
      <c r="Y258" s="651">
        <v>0</v>
      </c>
      <c r="Z258" s="652"/>
      <c r="AA258" s="653"/>
      <c r="AB258" s="645">
        <f>S258+V258+Y258</f>
        <v>0</v>
      </c>
      <c r="AC258" s="646"/>
      <c r="AD258" s="647"/>
      <c r="AE258" s="645">
        <v>540000</v>
      </c>
      <c r="AF258" s="646"/>
      <c r="AG258" s="647"/>
      <c r="AH258" s="645">
        <v>540000</v>
      </c>
      <c r="AI258" s="646"/>
      <c r="AJ258" s="648"/>
      <c r="AK258" s="34"/>
      <c r="AL258" s="278" t="s">
        <v>320</v>
      </c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</row>
    <row r="259" spans="2:50" s="68" customFormat="1">
      <c r="B259" s="223"/>
      <c r="C259" s="217" t="s">
        <v>29</v>
      </c>
      <c r="D259" s="584" t="s">
        <v>654</v>
      </c>
      <c r="E259" s="585"/>
      <c r="F259" s="585"/>
      <c r="G259" s="585"/>
      <c r="H259" s="585"/>
      <c r="I259" s="585"/>
      <c r="J259" s="585"/>
      <c r="K259" s="596"/>
      <c r="L259" s="280"/>
      <c r="M259" s="587">
        <v>150000</v>
      </c>
      <c r="N259" s="588"/>
      <c r="O259" s="589"/>
      <c r="P259" s="587">
        <v>150000</v>
      </c>
      <c r="Q259" s="588"/>
      <c r="R259" s="589"/>
      <c r="S259" s="587">
        <v>0</v>
      </c>
      <c r="T259" s="588"/>
      <c r="U259" s="589"/>
      <c r="V259" s="587">
        <v>0</v>
      </c>
      <c r="W259" s="588"/>
      <c r="X259" s="589"/>
      <c r="Y259" s="587">
        <v>0</v>
      </c>
      <c r="Z259" s="588"/>
      <c r="AA259" s="589"/>
      <c r="AB259" s="587">
        <v>0</v>
      </c>
      <c r="AC259" s="588"/>
      <c r="AD259" s="589"/>
      <c r="AE259" s="587">
        <v>0</v>
      </c>
      <c r="AF259" s="588"/>
      <c r="AG259" s="589"/>
      <c r="AH259" s="587">
        <v>0</v>
      </c>
      <c r="AI259" s="588"/>
      <c r="AJ259" s="601"/>
      <c r="AK259" s="213"/>
      <c r="AL259" s="212" t="s">
        <v>653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 ht="31.2">
      <c r="B260" s="226" t="s">
        <v>432</v>
      </c>
      <c r="C260" s="225" t="s">
        <v>29</v>
      </c>
      <c r="D260" s="641" t="s">
        <v>656</v>
      </c>
      <c r="E260" s="642"/>
      <c r="F260" s="642"/>
      <c r="G260" s="642"/>
      <c r="H260" s="642"/>
      <c r="I260" s="642"/>
      <c r="J260" s="642"/>
      <c r="K260" s="643"/>
      <c r="L260" s="224"/>
      <c r="M260" s="638">
        <v>150000</v>
      </c>
      <c r="N260" s="639"/>
      <c r="O260" s="644"/>
      <c r="P260" s="638">
        <v>150000</v>
      </c>
      <c r="Q260" s="639"/>
      <c r="R260" s="644"/>
      <c r="S260" s="638">
        <v>0</v>
      </c>
      <c r="T260" s="639"/>
      <c r="U260" s="644"/>
      <c r="V260" s="638">
        <v>0</v>
      </c>
      <c r="W260" s="639"/>
      <c r="X260" s="644"/>
      <c r="Y260" s="638">
        <v>0</v>
      </c>
      <c r="Z260" s="639"/>
      <c r="AA260" s="644"/>
      <c r="AB260" s="638">
        <v>0</v>
      </c>
      <c r="AC260" s="639"/>
      <c r="AD260" s="644"/>
      <c r="AE260" s="638">
        <v>0</v>
      </c>
      <c r="AF260" s="639"/>
      <c r="AG260" s="644"/>
      <c r="AH260" s="638">
        <v>0</v>
      </c>
      <c r="AI260" s="639"/>
      <c r="AJ260" s="640"/>
      <c r="AK260" s="213"/>
      <c r="AL260" s="212" t="s">
        <v>655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41.4">
      <c r="B261" s="226" t="s">
        <v>435</v>
      </c>
      <c r="C261" s="225" t="s">
        <v>29</v>
      </c>
      <c r="D261" s="641" t="s">
        <v>658</v>
      </c>
      <c r="E261" s="642"/>
      <c r="F261" s="642"/>
      <c r="G261" s="642"/>
      <c r="H261" s="642"/>
      <c r="I261" s="642"/>
      <c r="J261" s="642"/>
      <c r="K261" s="643"/>
      <c r="L261" s="224"/>
      <c r="M261" s="638">
        <v>150000</v>
      </c>
      <c r="N261" s="639"/>
      <c r="O261" s="644"/>
      <c r="P261" s="638">
        <v>150000</v>
      </c>
      <c r="Q261" s="639"/>
      <c r="R261" s="644"/>
      <c r="S261" s="638">
        <v>0</v>
      </c>
      <c r="T261" s="639"/>
      <c r="U261" s="644"/>
      <c r="V261" s="638">
        <v>0</v>
      </c>
      <c r="W261" s="639"/>
      <c r="X261" s="644"/>
      <c r="Y261" s="638">
        <v>0</v>
      </c>
      <c r="Z261" s="639"/>
      <c r="AA261" s="644"/>
      <c r="AB261" s="638">
        <v>0</v>
      </c>
      <c r="AC261" s="639"/>
      <c r="AD261" s="644"/>
      <c r="AE261" s="638">
        <v>0</v>
      </c>
      <c r="AF261" s="639"/>
      <c r="AG261" s="644"/>
      <c r="AH261" s="638">
        <v>0</v>
      </c>
      <c r="AI261" s="639"/>
      <c r="AJ261" s="640"/>
      <c r="AK261" s="213"/>
      <c r="AL261" s="212" t="s">
        <v>657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 ht="21">
      <c r="B262" s="210" t="s">
        <v>129</v>
      </c>
      <c r="C262" s="92" t="s">
        <v>29</v>
      </c>
      <c r="D262" s="649" t="s">
        <v>322</v>
      </c>
      <c r="E262" s="650"/>
      <c r="F262" s="650"/>
      <c r="G262" s="650"/>
      <c r="H262" s="650"/>
      <c r="I262" s="650"/>
      <c r="J262" s="650"/>
      <c r="K262" s="650"/>
      <c r="L262" s="221"/>
      <c r="M262" s="651">
        <v>150000</v>
      </c>
      <c r="N262" s="652"/>
      <c r="O262" s="653"/>
      <c r="P262" s="651">
        <v>150000</v>
      </c>
      <c r="Q262" s="652"/>
      <c r="R262" s="653"/>
      <c r="S262" s="651">
        <v>0</v>
      </c>
      <c r="T262" s="652"/>
      <c r="U262" s="653"/>
      <c r="V262" s="651">
        <v>0</v>
      </c>
      <c r="W262" s="652"/>
      <c r="X262" s="653"/>
      <c r="Y262" s="651">
        <v>0</v>
      </c>
      <c r="Z262" s="652"/>
      <c r="AA262" s="653"/>
      <c r="AB262" s="645">
        <f>S262+V262+Y262</f>
        <v>0</v>
      </c>
      <c r="AC262" s="646"/>
      <c r="AD262" s="647"/>
      <c r="AE262" s="645">
        <v>150000</v>
      </c>
      <c r="AF262" s="646"/>
      <c r="AG262" s="647"/>
      <c r="AH262" s="645">
        <v>150000</v>
      </c>
      <c r="AI262" s="646"/>
      <c r="AJ262" s="648"/>
      <c r="AK262" s="34"/>
      <c r="AL262" s="278" t="s">
        <v>322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84" t="s">
        <v>660</v>
      </c>
      <c r="E263" s="585"/>
      <c r="F263" s="585"/>
      <c r="G263" s="585"/>
      <c r="H263" s="585"/>
      <c r="I263" s="585"/>
      <c r="J263" s="585"/>
      <c r="K263" s="596"/>
      <c r="L263" s="280"/>
      <c r="M263" s="587">
        <v>3810000</v>
      </c>
      <c r="N263" s="588"/>
      <c r="O263" s="589"/>
      <c r="P263" s="587">
        <v>3810000</v>
      </c>
      <c r="Q263" s="588"/>
      <c r="R263" s="589"/>
      <c r="S263" s="587">
        <v>229140</v>
      </c>
      <c r="T263" s="588"/>
      <c r="U263" s="589"/>
      <c r="V263" s="587">
        <v>0</v>
      </c>
      <c r="W263" s="588"/>
      <c r="X263" s="589"/>
      <c r="Y263" s="587">
        <v>0</v>
      </c>
      <c r="Z263" s="588"/>
      <c r="AA263" s="589"/>
      <c r="AB263" s="587">
        <v>229140</v>
      </c>
      <c r="AC263" s="588"/>
      <c r="AD263" s="589"/>
      <c r="AE263" s="587">
        <v>0</v>
      </c>
      <c r="AF263" s="588"/>
      <c r="AG263" s="589"/>
      <c r="AH263" s="587">
        <v>0</v>
      </c>
      <c r="AI263" s="588"/>
      <c r="AJ263" s="601"/>
      <c r="AK263" s="213"/>
      <c r="AL263" s="212" t="s">
        <v>659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 ht="31.2">
      <c r="B264" s="226" t="s">
        <v>432</v>
      </c>
      <c r="C264" s="225" t="s">
        <v>29</v>
      </c>
      <c r="D264" s="641" t="s">
        <v>662</v>
      </c>
      <c r="E264" s="642"/>
      <c r="F264" s="642"/>
      <c r="G264" s="642"/>
      <c r="H264" s="642"/>
      <c r="I264" s="642"/>
      <c r="J264" s="642"/>
      <c r="K264" s="643"/>
      <c r="L264" s="224"/>
      <c r="M264" s="638">
        <v>3810000</v>
      </c>
      <c r="N264" s="639"/>
      <c r="O264" s="644"/>
      <c r="P264" s="638">
        <v>3810000</v>
      </c>
      <c r="Q264" s="639"/>
      <c r="R264" s="644"/>
      <c r="S264" s="638">
        <v>229140</v>
      </c>
      <c r="T264" s="639"/>
      <c r="U264" s="644"/>
      <c r="V264" s="638">
        <v>0</v>
      </c>
      <c r="W264" s="639"/>
      <c r="X264" s="644"/>
      <c r="Y264" s="638">
        <v>0</v>
      </c>
      <c r="Z264" s="639"/>
      <c r="AA264" s="644"/>
      <c r="AB264" s="638">
        <v>229140</v>
      </c>
      <c r="AC264" s="639"/>
      <c r="AD264" s="644"/>
      <c r="AE264" s="638">
        <v>0</v>
      </c>
      <c r="AF264" s="639"/>
      <c r="AG264" s="644"/>
      <c r="AH264" s="638">
        <v>0</v>
      </c>
      <c r="AI264" s="639"/>
      <c r="AJ264" s="640"/>
      <c r="AK264" s="213"/>
      <c r="AL264" s="212" t="s">
        <v>661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 ht="41.4">
      <c r="B265" s="226" t="s">
        <v>435</v>
      </c>
      <c r="C265" s="225" t="s">
        <v>29</v>
      </c>
      <c r="D265" s="641" t="s">
        <v>664</v>
      </c>
      <c r="E265" s="642"/>
      <c r="F265" s="642"/>
      <c r="G265" s="642"/>
      <c r="H265" s="642"/>
      <c r="I265" s="642"/>
      <c r="J265" s="642"/>
      <c r="K265" s="643"/>
      <c r="L265" s="224"/>
      <c r="M265" s="638">
        <v>3810000</v>
      </c>
      <c r="N265" s="639"/>
      <c r="O265" s="644"/>
      <c r="P265" s="638">
        <v>3810000</v>
      </c>
      <c r="Q265" s="639"/>
      <c r="R265" s="644"/>
      <c r="S265" s="638">
        <v>229140</v>
      </c>
      <c r="T265" s="639"/>
      <c r="U265" s="644"/>
      <c r="V265" s="638">
        <v>0</v>
      </c>
      <c r="W265" s="639"/>
      <c r="X265" s="644"/>
      <c r="Y265" s="638">
        <v>0</v>
      </c>
      <c r="Z265" s="639"/>
      <c r="AA265" s="644"/>
      <c r="AB265" s="638">
        <v>229140</v>
      </c>
      <c r="AC265" s="639"/>
      <c r="AD265" s="644"/>
      <c r="AE265" s="638">
        <v>0</v>
      </c>
      <c r="AF265" s="639"/>
      <c r="AG265" s="644"/>
      <c r="AH265" s="638">
        <v>0</v>
      </c>
      <c r="AI265" s="639"/>
      <c r="AJ265" s="640"/>
      <c r="AK265" s="213"/>
      <c r="AL265" s="212" t="s">
        <v>663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 ht="31.2">
      <c r="B266" s="210" t="s">
        <v>127</v>
      </c>
      <c r="C266" s="92" t="s">
        <v>29</v>
      </c>
      <c r="D266" s="649" t="s">
        <v>324</v>
      </c>
      <c r="E266" s="650"/>
      <c r="F266" s="650"/>
      <c r="G266" s="650"/>
      <c r="H266" s="650"/>
      <c r="I266" s="650"/>
      <c r="J266" s="650"/>
      <c r="K266" s="650"/>
      <c r="L266" s="221"/>
      <c r="M266" s="651">
        <v>15000</v>
      </c>
      <c r="N266" s="652"/>
      <c r="O266" s="653"/>
      <c r="P266" s="651">
        <v>15000</v>
      </c>
      <c r="Q266" s="652"/>
      <c r="R266" s="653"/>
      <c r="S266" s="651">
        <v>0</v>
      </c>
      <c r="T266" s="652"/>
      <c r="U266" s="653"/>
      <c r="V266" s="651">
        <v>0</v>
      </c>
      <c r="W266" s="652"/>
      <c r="X266" s="653"/>
      <c r="Y266" s="651">
        <v>0</v>
      </c>
      <c r="Z266" s="652"/>
      <c r="AA266" s="653"/>
      <c r="AB266" s="645">
        <f>S266+V266+Y266</f>
        <v>0</v>
      </c>
      <c r="AC266" s="646"/>
      <c r="AD266" s="647"/>
      <c r="AE266" s="645">
        <v>15000</v>
      </c>
      <c r="AF266" s="646"/>
      <c r="AG266" s="647"/>
      <c r="AH266" s="645">
        <v>15000</v>
      </c>
      <c r="AI266" s="646"/>
      <c r="AJ266" s="648"/>
      <c r="AK266" s="34"/>
      <c r="AL266" s="278" t="s">
        <v>324</v>
      </c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2:50" s="68" customFormat="1" ht="21">
      <c r="B267" s="210" t="s">
        <v>129</v>
      </c>
      <c r="C267" s="92" t="s">
        <v>29</v>
      </c>
      <c r="D267" s="649" t="s">
        <v>325</v>
      </c>
      <c r="E267" s="650"/>
      <c r="F267" s="650"/>
      <c r="G267" s="650"/>
      <c r="H267" s="650"/>
      <c r="I267" s="650"/>
      <c r="J267" s="650"/>
      <c r="K267" s="650"/>
      <c r="L267" s="221"/>
      <c r="M267" s="651">
        <v>3795000</v>
      </c>
      <c r="N267" s="652"/>
      <c r="O267" s="653"/>
      <c r="P267" s="651">
        <v>3795000</v>
      </c>
      <c r="Q267" s="652"/>
      <c r="R267" s="653"/>
      <c r="S267" s="651">
        <v>229140</v>
      </c>
      <c r="T267" s="652"/>
      <c r="U267" s="653"/>
      <c r="V267" s="651">
        <v>0</v>
      </c>
      <c r="W267" s="652"/>
      <c r="X267" s="653"/>
      <c r="Y267" s="651">
        <v>0</v>
      </c>
      <c r="Z267" s="652"/>
      <c r="AA267" s="653"/>
      <c r="AB267" s="645">
        <f>S267+V267+Y267</f>
        <v>229140</v>
      </c>
      <c r="AC267" s="646"/>
      <c r="AD267" s="647"/>
      <c r="AE267" s="645">
        <v>3565860</v>
      </c>
      <c r="AF267" s="646"/>
      <c r="AG267" s="647"/>
      <c r="AH267" s="645">
        <v>3565860</v>
      </c>
      <c r="AI267" s="646"/>
      <c r="AJ267" s="648"/>
      <c r="AK267" s="34"/>
      <c r="AL267" s="278" t="s">
        <v>325</v>
      </c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spans="2:50" s="68" customFormat="1">
      <c r="B268" s="226" t="s">
        <v>665</v>
      </c>
      <c r="C268" s="225" t="s">
        <v>29</v>
      </c>
      <c r="D268" s="641" t="s">
        <v>667</v>
      </c>
      <c r="E268" s="642"/>
      <c r="F268" s="642"/>
      <c r="G268" s="642"/>
      <c r="H268" s="642"/>
      <c r="I268" s="642"/>
      <c r="J268" s="642"/>
      <c r="K268" s="643"/>
      <c r="L268" s="224"/>
      <c r="M268" s="638">
        <v>650000</v>
      </c>
      <c r="N268" s="639"/>
      <c r="O268" s="644"/>
      <c r="P268" s="638">
        <v>650000</v>
      </c>
      <c r="Q268" s="639"/>
      <c r="R268" s="644"/>
      <c r="S268" s="638">
        <v>342924.4</v>
      </c>
      <c r="T268" s="639"/>
      <c r="U268" s="644"/>
      <c r="V268" s="638">
        <v>0</v>
      </c>
      <c r="W268" s="639"/>
      <c r="X268" s="644"/>
      <c r="Y268" s="638">
        <v>0</v>
      </c>
      <c r="Z268" s="639"/>
      <c r="AA268" s="644"/>
      <c r="AB268" s="638">
        <v>342924.4</v>
      </c>
      <c r="AC268" s="639"/>
      <c r="AD268" s="644"/>
      <c r="AE268" s="638">
        <v>0</v>
      </c>
      <c r="AF268" s="639"/>
      <c r="AG268" s="644"/>
      <c r="AH268" s="638">
        <v>0</v>
      </c>
      <c r="AI268" s="639"/>
      <c r="AJ268" s="640"/>
      <c r="AK268" s="213"/>
      <c r="AL268" s="212" t="s">
        <v>666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 ht="21">
      <c r="B269" s="223" t="s">
        <v>668</v>
      </c>
      <c r="C269" s="217" t="s">
        <v>29</v>
      </c>
      <c r="D269" s="584" t="s">
        <v>670</v>
      </c>
      <c r="E269" s="585"/>
      <c r="F269" s="585"/>
      <c r="G269" s="585"/>
      <c r="H269" s="585"/>
      <c r="I269" s="585"/>
      <c r="J269" s="585"/>
      <c r="K269" s="596"/>
      <c r="L269" s="280"/>
      <c r="M269" s="587">
        <v>650000</v>
      </c>
      <c r="N269" s="588"/>
      <c r="O269" s="589"/>
      <c r="P269" s="587">
        <v>650000</v>
      </c>
      <c r="Q269" s="588"/>
      <c r="R269" s="589"/>
      <c r="S269" s="587">
        <v>342924.4</v>
      </c>
      <c r="T269" s="588"/>
      <c r="U269" s="589"/>
      <c r="V269" s="587">
        <v>0</v>
      </c>
      <c r="W269" s="588"/>
      <c r="X269" s="589"/>
      <c r="Y269" s="587">
        <v>0</v>
      </c>
      <c r="Z269" s="588"/>
      <c r="AA269" s="589"/>
      <c r="AB269" s="587">
        <v>342924.4</v>
      </c>
      <c r="AC269" s="588"/>
      <c r="AD269" s="589"/>
      <c r="AE269" s="587">
        <v>0</v>
      </c>
      <c r="AF269" s="588"/>
      <c r="AG269" s="589"/>
      <c r="AH269" s="587">
        <v>0</v>
      </c>
      <c r="AI269" s="588"/>
      <c r="AJ269" s="601"/>
      <c r="AK269" s="213"/>
      <c r="AL269" s="212" t="s">
        <v>669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>
      <c r="B270" s="223"/>
      <c r="C270" s="217" t="s">
        <v>29</v>
      </c>
      <c r="D270" s="584" t="s">
        <v>672</v>
      </c>
      <c r="E270" s="585"/>
      <c r="F270" s="585"/>
      <c r="G270" s="585"/>
      <c r="H270" s="585"/>
      <c r="I270" s="585"/>
      <c r="J270" s="585"/>
      <c r="K270" s="596"/>
      <c r="L270" s="280"/>
      <c r="M270" s="587">
        <v>650000</v>
      </c>
      <c r="N270" s="588"/>
      <c r="O270" s="589"/>
      <c r="P270" s="587">
        <v>650000</v>
      </c>
      <c r="Q270" s="588"/>
      <c r="R270" s="589"/>
      <c r="S270" s="587">
        <v>342924.4</v>
      </c>
      <c r="T270" s="588"/>
      <c r="U270" s="589"/>
      <c r="V270" s="587">
        <v>0</v>
      </c>
      <c r="W270" s="588"/>
      <c r="X270" s="589"/>
      <c r="Y270" s="587">
        <v>0</v>
      </c>
      <c r="Z270" s="588"/>
      <c r="AA270" s="589"/>
      <c r="AB270" s="587">
        <v>342924.4</v>
      </c>
      <c r="AC270" s="588"/>
      <c r="AD270" s="589"/>
      <c r="AE270" s="587">
        <v>0</v>
      </c>
      <c r="AF270" s="588"/>
      <c r="AG270" s="589"/>
      <c r="AH270" s="587">
        <v>0</v>
      </c>
      <c r="AI270" s="588"/>
      <c r="AJ270" s="601"/>
      <c r="AK270" s="213"/>
      <c r="AL270" s="212" t="s">
        <v>671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</row>
    <row r="271" spans="2:50" s="68" customFormat="1" ht="31.2">
      <c r="B271" s="226" t="s">
        <v>432</v>
      </c>
      <c r="C271" s="225" t="s">
        <v>29</v>
      </c>
      <c r="D271" s="641" t="s">
        <v>674</v>
      </c>
      <c r="E271" s="642"/>
      <c r="F271" s="642"/>
      <c r="G271" s="642"/>
      <c r="H271" s="642"/>
      <c r="I271" s="642"/>
      <c r="J271" s="642"/>
      <c r="K271" s="643"/>
      <c r="L271" s="224"/>
      <c r="M271" s="638">
        <v>50000</v>
      </c>
      <c r="N271" s="639"/>
      <c r="O271" s="644"/>
      <c r="P271" s="638">
        <v>50000</v>
      </c>
      <c r="Q271" s="639"/>
      <c r="R271" s="644"/>
      <c r="S271" s="638">
        <v>24840</v>
      </c>
      <c r="T271" s="639"/>
      <c r="U271" s="644"/>
      <c r="V271" s="638">
        <v>0</v>
      </c>
      <c r="W271" s="639"/>
      <c r="X271" s="644"/>
      <c r="Y271" s="638">
        <v>0</v>
      </c>
      <c r="Z271" s="639"/>
      <c r="AA271" s="644"/>
      <c r="AB271" s="638">
        <v>24840</v>
      </c>
      <c r="AC271" s="639"/>
      <c r="AD271" s="644"/>
      <c r="AE271" s="638">
        <v>0</v>
      </c>
      <c r="AF271" s="639"/>
      <c r="AG271" s="644"/>
      <c r="AH271" s="638">
        <v>0</v>
      </c>
      <c r="AI271" s="639"/>
      <c r="AJ271" s="640"/>
      <c r="AK271" s="213"/>
      <c r="AL271" s="212" t="s">
        <v>673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41.4">
      <c r="B272" s="226" t="s">
        <v>435</v>
      </c>
      <c r="C272" s="225" t="s">
        <v>29</v>
      </c>
      <c r="D272" s="641" t="s">
        <v>676</v>
      </c>
      <c r="E272" s="642"/>
      <c r="F272" s="642"/>
      <c r="G272" s="642"/>
      <c r="H272" s="642"/>
      <c r="I272" s="642"/>
      <c r="J272" s="642"/>
      <c r="K272" s="643"/>
      <c r="L272" s="224"/>
      <c r="M272" s="638">
        <v>50000</v>
      </c>
      <c r="N272" s="639"/>
      <c r="O272" s="644"/>
      <c r="P272" s="638">
        <v>50000</v>
      </c>
      <c r="Q272" s="639"/>
      <c r="R272" s="644"/>
      <c r="S272" s="638">
        <v>24840</v>
      </c>
      <c r="T272" s="639"/>
      <c r="U272" s="644"/>
      <c r="V272" s="638">
        <v>0</v>
      </c>
      <c r="W272" s="639"/>
      <c r="X272" s="644"/>
      <c r="Y272" s="638">
        <v>0</v>
      </c>
      <c r="Z272" s="639"/>
      <c r="AA272" s="644"/>
      <c r="AB272" s="638">
        <v>24840</v>
      </c>
      <c r="AC272" s="639"/>
      <c r="AD272" s="644"/>
      <c r="AE272" s="638">
        <v>0</v>
      </c>
      <c r="AF272" s="639"/>
      <c r="AG272" s="644"/>
      <c r="AH272" s="638">
        <v>0</v>
      </c>
      <c r="AI272" s="639"/>
      <c r="AJ272" s="640"/>
      <c r="AK272" s="213"/>
      <c r="AL272" s="212" t="s">
        <v>675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</row>
    <row r="273" spans="2:50" s="68" customFormat="1" ht="21">
      <c r="B273" s="210" t="s">
        <v>129</v>
      </c>
      <c r="C273" s="92" t="s">
        <v>29</v>
      </c>
      <c r="D273" s="649" t="s">
        <v>327</v>
      </c>
      <c r="E273" s="650"/>
      <c r="F273" s="650"/>
      <c r="G273" s="650"/>
      <c r="H273" s="650"/>
      <c r="I273" s="650"/>
      <c r="J273" s="650"/>
      <c r="K273" s="650"/>
      <c r="L273" s="221"/>
      <c r="M273" s="651">
        <v>50000</v>
      </c>
      <c r="N273" s="652"/>
      <c r="O273" s="653"/>
      <c r="P273" s="651">
        <v>50000</v>
      </c>
      <c r="Q273" s="652"/>
      <c r="R273" s="653"/>
      <c r="S273" s="651">
        <v>24840</v>
      </c>
      <c r="T273" s="652"/>
      <c r="U273" s="653"/>
      <c r="V273" s="651">
        <v>0</v>
      </c>
      <c r="W273" s="652"/>
      <c r="X273" s="653"/>
      <c r="Y273" s="651">
        <v>0</v>
      </c>
      <c r="Z273" s="652"/>
      <c r="AA273" s="653"/>
      <c r="AB273" s="645">
        <f>S273+V273+Y273</f>
        <v>24840</v>
      </c>
      <c r="AC273" s="646"/>
      <c r="AD273" s="647"/>
      <c r="AE273" s="645">
        <v>25160</v>
      </c>
      <c r="AF273" s="646"/>
      <c r="AG273" s="647"/>
      <c r="AH273" s="645">
        <v>25160</v>
      </c>
      <c r="AI273" s="646"/>
      <c r="AJ273" s="648"/>
      <c r="AK273" s="34"/>
      <c r="AL273" s="278" t="s">
        <v>327</v>
      </c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spans="2:50" s="68" customFormat="1">
      <c r="B274" s="226" t="s">
        <v>438</v>
      </c>
      <c r="C274" s="225" t="s">
        <v>29</v>
      </c>
      <c r="D274" s="641" t="s">
        <v>678</v>
      </c>
      <c r="E274" s="642"/>
      <c r="F274" s="642"/>
      <c r="G274" s="642"/>
      <c r="H274" s="642"/>
      <c r="I274" s="642"/>
      <c r="J274" s="642"/>
      <c r="K274" s="643"/>
      <c r="L274" s="224"/>
      <c r="M274" s="638">
        <v>600000</v>
      </c>
      <c r="N274" s="639"/>
      <c r="O274" s="644"/>
      <c r="P274" s="638">
        <v>600000</v>
      </c>
      <c r="Q274" s="639"/>
      <c r="R274" s="644"/>
      <c r="S274" s="638">
        <v>318084.40000000002</v>
      </c>
      <c r="T274" s="639"/>
      <c r="U274" s="644"/>
      <c r="V274" s="638">
        <v>0</v>
      </c>
      <c r="W274" s="639"/>
      <c r="X274" s="644"/>
      <c r="Y274" s="638">
        <v>0</v>
      </c>
      <c r="Z274" s="639"/>
      <c r="AA274" s="644"/>
      <c r="AB274" s="638">
        <v>318084.40000000002</v>
      </c>
      <c r="AC274" s="639"/>
      <c r="AD274" s="644"/>
      <c r="AE274" s="638">
        <v>0</v>
      </c>
      <c r="AF274" s="639"/>
      <c r="AG274" s="644"/>
      <c r="AH274" s="638">
        <v>0</v>
      </c>
      <c r="AI274" s="639"/>
      <c r="AJ274" s="640"/>
      <c r="AK274" s="213"/>
      <c r="AL274" s="212" t="s">
        <v>677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</row>
    <row r="275" spans="2:50" s="68" customFormat="1" ht="21">
      <c r="B275" s="226" t="s">
        <v>441</v>
      </c>
      <c r="C275" s="225" t="s">
        <v>29</v>
      </c>
      <c r="D275" s="641" t="s">
        <v>680</v>
      </c>
      <c r="E275" s="642"/>
      <c r="F275" s="642"/>
      <c r="G275" s="642"/>
      <c r="H275" s="642"/>
      <c r="I275" s="642"/>
      <c r="J275" s="642"/>
      <c r="K275" s="643"/>
      <c r="L275" s="224"/>
      <c r="M275" s="638">
        <v>600000</v>
      </c>
      <c r="N275" s="639"/>
      <c r="O275" s="644"/>
      <c r="P275" s="638">
        <v>600000</v>
      </c>
      <c r="Q275" s="639"/>
      <c r="R275" s="644"/>
      <c r="S275" s="638">
        <v>318084.40000000002</v>
      </c>
      <c r="T275" s="639"/>
      <c r="U275" s="644"/>
      <c r="V275" s="638">
        <v>0</v>
      </c>
      <c r="W275" s="639"/>
      <c r="X275" s="644"/>
      <c r="Y275" s="638">
        <v>0</v>
      </c>
      <c r="Z275" s="639"/>
      <c r="AA275" s="644"/>
      <c r="AB275" s="638">
        <v>318084.40000000002</v>
      </c>
      <c r="AC275" s="639"/>
      <c r="AD275" s="644"/>
      <c r="AE275" s="638">
        <v>0</v>
      </c>
      <c r="AF275" s="639"/>
      <c r="AG275" s="644"/>
      <c r="AH275" s="638">
        <v>0</v>
      </c>
      <c r="AI275" s="639"/>
      <c r="AJ275" s="640"/>
      <c r="AK275" s="213"/>
      <c r="AL275" s="212" t="s">
        <v>679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</row>
    <row r="276" spans="2:50" s="68" customFormat="1">
      <c r="B276" s="210" t="s">
        <v>135</v>
      </c>
      <c r="C276" s="92" t="s">
        <v>29</v>
      </c>
      <c r="D276" s="649" t="s">
        <v>328</v>
      </c>
      <c r="E276" s="650"/>
      <c r="F276" s="650"/>
      <c r="G276" s="650"/>
      <c r="H276" s="650"/>
      <c r="I276" s="650"/>
      <c r="J276" s="650"/>
      <c r="K276" s="650"/>
      <c r="L276" s="221"/>
      <c r="M276" s="651">
        <v>600000</v>
      </c>
      <c r="N276" s="652"/>
      <c r="O276" s="653"/>
      <c r="P276" s="651">
        <v>600000</v>
      </c>
      <c r="Q276" s="652"/>
      <c r="R276" s="653"/>
      <c r="S276" s="651">
        <v>318084.40000000002</v>
      </c>
      <c r="T276" s="652"/>
      <c r="U276" s="653"/>
      <c r="V276" s="651">
        <v>0</v>
      </c>
      <c r="W276" s="652"/>
      <c r="X276" s="653"/>
      <c r="Y276" s="651">
        <v>0</v>
      </c>
      <c r="Z276" s="652"/>
      <c r="AA276" s="653"/>
      <c r="AB276" s="645">
        <f>S276+V276+Y276</f>
        <v>318084.40000000002</v>
      </c>
      <c r="AC276" s="646"/>
      <c r="AD276" s="647"/>
      <c r="AE276" s="645">
        <v>281915.59999999998</v>
      </c>
      <c r="AF276" s="646"/>
      <c r="AG276" s="647"/>
      <c r="AH276" s="645">
        <v>281915.59999999998</v>
      </c>
      <c r="AI276" s="646"/>
      <c r="AJ276" s="648"/>
      <c r="AK276" s="34"/>
      <c r="AL276" s="278" t="s">
        <v>328</v>
      </c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</row>
    <row r="277" spans="2:50" s="68" customFormat="1">
      <c r="B277" s="226" t="s">
        <v>681</v>
      </c>
      <c r="C277" s="225" t="s">
        <v>29</v>
      </c>
      <c r="D277" s="641" t="s">
        <v>683</v>
      </c>
      <c r="E277" s="642"/>
      <c r="F277" s="642"/>
      <c r="G277" s="642"/>
      <c r="H277" s="642"/>
      <c r="I277" s="642"/>
      <c r="J277" s="642"/>
      <c r="K277" s="643"/>
      <c r="L277" s="224"/>
      <c r="M277" s="638">
        <v>15095000</v>
      </c>
      <c r="N277" s="639"/>
      <c r="O277" s="644"/>
      <c r="P277" s="638">
        <v>15095000</v>
      </c>
      <c r="Q277" s="639"/>
      <c r="R277" s="644"/>
      <c r="S277" s="638">
        <v>3783200</v>
      </c>
      <c r="T277" s="639"/>
      <c r="U277" s="644"/>
      <c r="V277" s="638">
        <v>0</v>
      </c>
      <c r="W277" s="639"/>
      <c r="X277" s="644"/>
      <c r="Y277" s="638">
        <v>0</v>
      </c>
      <c r="Z277" s="639"/>
      <c r="AA277" s="644"/>
      <c r="AB277" s="638">
        <v>3783200</v>
      </c>
      <c r="AC277" s="639"/>
      <c r="AD277" s="644"/>
      <c r="AE277" s="638">
        <v>0</v>
      </c>
      <c r="AF277" s="639"/>
      <c r="AG277" s="644"/>
      <c r="AH277" s="638">
        <v>0</v>
      </c>
      <c r="AI277" s="639"/>
      <c r="AJ277" s="640"/>
      <c r="AK277" s="213"/>
      <c r="AL277" s="212" t="s">
        <v>682</v>
      </c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</row>
    <row r="278" spans="2:50" s="68" customFormat="1">
      <c r="B278" s="223" t="s">
        <v>684</v>
      </c>
      <c r="C278" s="217" t="s">
        <v>29</v>
      </c>
      <c r="D278" s="584" t="s">
        <v>686</v>
      </c>
      <c r="E278" s="585"/>
      <c r="F278" s="585"/>
      <c r="G278" s="585"/>
      <c r="H278" s="585"/>
      <c r="I278" s="585"/>
      <c r="J278" s="585"/>
      <c r="K278" s="596"/>
      <c r="L278" s="280"/>
      <c r="M278" s="587">
        <v>15095000</v>
      </c>
      <c r="N278" s="588"/>
      <c r="O278" s="589"/>
      <c r="P278" s="587">
        <v>15095000</v>
      </c>
      <c r="Q278" s="588"/>
      <c r="R278" s="589"/>
      <c r="S278" s="587">
        <v>3783200</v>
      </c>
      <c r="T278" s="588"/>
      <c r="U278" s="589"/>
      <c r="V278" s="587">
        <v>0</v>
      </c>
      <c r="W278" s="588"/>
      <c r="X278" s="589"/>
      <c r="Y278" s="587">
        <v>0</v>
      </c>
      <c r="Z278" s="588"/>
      <c r="AA278" s="589"/>
      <c r="AB278" s="587">
        <v>3783200</v>
      </c>
      <c r="AC278" s="588"/>
      <c r="AD278" s="589"/>
      <c r="AE278" s="587">
        <v>0</v>
      </c>
      <c r="AF278" s="588"/>
      <c r="AG278" s="589"/>
      <c r="AH278" s="587">
        <v>0</v>
      </c>
      <c r="AI278" s="588"/>
      <c r="AJ278" s="601"/>
      <c r="AK278" s="213"/>
      <c r="AL278" s="212" t="s">
        <v>685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>
      <c r="B279" s="223"/>
      <c r="C279" s="217" t="s">
        <v>29</v>
      </c>
      <c r="D279" s="584" t="s">
        <v>688</v>
      </c>
      <c r="E279" s="585"/>
      <c r="F279" s="585"/>
      <c r="G279" s="585"/>
      <c r="H279" s="585"/>
      <c r="I279" s="585"/>
      <c r="J279" s="585"/>
      <c r="K279" s="596"/>
      <c r="L279" s="280"/>
      <c r="M279" s="587">
        <v>9000000</v>
      </c>
      <c r="N279" s="588"/>
      <c r="O279" s="589"/>
      <c r="P279" s="587">
        <v>9000000</v>
      </c>
      <c r="Q279" s="588"/>
      <c r="R279" s="589"/>
      <c r="S279" s="587">
        <v>2740200</v>
      </c>
      <c r="T279" s="588"/>
      <c r="U279" s="589"/>
      <c r="V279" s="587">
        <v>0</v>
      </c>
      <c r="W279" s="588"/>
      <c r="X279" s="589"/>
      <c r="Y279" s="587">
        <v>0</v>
      </c>
      <c r="Z279" s="588"/>
      <c r="AA279" s="589"/>
      <c r="AB279" s="587">
        <v>2740200</v>
      </c>
      <c r="AC279" s="588"/>
      <c r="AD279" s="589"/>
      <c r="AE279" s="587">
        <v>0</v>
      </c>
      <c r="AF279" s="588"/>
      <c r="AG279" s="589"/>
      <c r="AH279" s="587">
        <v>0</v>
      </c>
      <c r="AI279" s="588"/>
      <c r="AJ279" s="601"/>
      <c r="AK279" s="213"/>
      <c r="AL279" s="212" t="s">
        <v>687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41.4">
      <c r="B280" s="226" t="s">
        <v>689</v>
      </c>
      <c r="C280" s="225" t="s">
        <v>29</v>
      </c>
      <c r="D280" s="641" t="s">
        <v>691</v>
      </c>
      <c r="E280" s="642"/>
      <c r="F280" s="642"/>
      <c r="G280" s="642"/>
      <c r="H280" s="642"/>
      <c r="I280" s="642"/>
      <c r="J280" s="642"/>
      <c r="K280" s="643"/>
      <c r="L280" s="224"/>
      <c r="M280" s="638">
        <v>9000000</v>
      </c>
      <c r="N280" s="639"/>
      <c r="O280" s="644"/>
      <c r="P280" s="638">
        <v>9000000</v>
      </c>
      <c r="Q280" s="639"/>
      <c r="R280" s="644"/>
      <c r="S280" s="638">
        <v>2740200</v>
      </c>
      <c r="T280" s="639"/>
      <c r="U280" s="644"/>
      <c r="V280" s="638">
        <v>0</v>
      </c>
      <c r="W280" s="639"/>
      <c r="X280" s="644"/>
      <c r="Y280" s="638">
        <v>0</v>
      </c>
      <c r="Z280" s="639"/>
      <c r="AA280" s="644"/>
      <c r="AB280" s="638">
        <v>2740200</v>
      </c>
      <c r="AC280" s="639"/>
      <c r="AD280" s="644"/>
      <c r="AE280" s="638">
        <v>0</v>
      </c>
      <c r="AF280" s="639"/>
      <c r="AG280" s="644"/>
      <c r="AH280" s="638">
        <v>0</v>
      </c>
      <c r="AI280" s="639"/>
      <c r="AJ280" s="640"/>
      <c r="AK280" s="213"/>
      <c r="AL280" s="212" t="s">
        <v>690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 ht="21">
      <c r="B281" s="226" t="s">
        <v>692</v>
      </c>
      <c r="C281" s="225" t="s">
        <v>29</v>
      </c>
      <c r="D281" s="641" t="s">
        <v>694</v>
      </c>
      <c r="E281" s="642"/>
      <c r="F281" s="642"/>
      <c r="G281" s="642"/>
      <c r="H281" s="642"/>
      <c r="I281" s="642"/>
      <c r="J281" s="642"/>
      <c r="K281" s="643"/>
      <c r="L281" s="224"/>
      <c r="M281" s="638">
        <v>9000000</v>
      </c>
      <c r="N281" s="639"/>
      <c r="O281" s="644"/>
      <c r="P281" s="638">
        <v>9000000</v>
      </c>
      <c r="Q281" s="639"/>
      <c r="R281" s="644"/>
      <c r="S281" s="638">
        <v>2740200</v>
      </c>
      <c r="T281" s="639"/>
      <c r="U281" s="644"/>
      <c r="V281" s="638">
        <v>0</v>
      </c>
      <c r="W281" s="639"/>
      <c r="X281" s="644"/>
      <c r="Y281" s="638">
        <v>0</v>
      </c>
      <c r="Z281" s="639"/>
      <c r="AA281" s="644"/>
      <c r="AB281" s="638">
        <v>2740200</v>
      </c>
      <c r="AC281" s="639"/>
      <c r="AD281" s="644"/>
      <c r="AE281" s="638">
        <v>0</v>
      </c>
      <c r="AF281" s="639"/>
      <c r="AG281" s="644"/>
      <c r="AH281" s="638">
        <v>0</v>
      </c>
      <c r="AI281" s="639"/>
      <c r="AJ281" s="640"/>
      <c r="AK281" s="213"/>
      <c r="AL281" s="212" t="s">
        <v>693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</row>
    <row r="282" spans="2:50" s="68" customFormat="1" ht="61.8">
      <c r="B282" s="210" t="s">
        <v>181</v>
      </c>
      <c r="C282" s="92" t="s">
        <v>29</v>
      </c>
      <c r="D282" s="649" t="s">
        <v>330</v>
      </c>
      <c r="E282" s="650"/>
      <c r="F282" s="650"/>
      <c r="G282" s="650"/>
      <c r="H282" s="650"/>
      <c r="I282" s="650"/>
      <c r="J282" s="650"/>
      <c r="K282" s="650"/>
      <c r="L282" s="221"/>
      <c r="M282" s="651">
        <v>9000000</v>
      </c>
      <c r="N282" s="652"/>
      <c r="O282" s="653"/>
      <c r="P282" s="651">
        <v>9000000</v>
      </c>
      <c r="Q282" s="652"/>
      <c r="R282" s="653"/>
      <c r="S282" s="651">
        <v>2740200</v>
      </c>
      <c r="T282" s="652"/>
      <c r="U282" s="653"/>
      <c r="V282" s="651">
        <v>0</v>
      </c>
      <c r="W282" s="652"/>
      <c r="X282" s="653"/>
      <c r="Y282" s="651">
        <v>0</v>
      </c>
      <c r="Z282" s="652"/>
      <c r="AA282" s="653"/>
      <c r="AB282" s="645">
        <f>S282+V282+Y282</f>
        <v>2740200</v>
      </c>
      <c r="AC282" s="646"/>
      <c r="AD282" s="647"/>
      <c r="AE282" s="645">
        <v>6259800</v>
      </c>
      <c r="AF282" s="646"/>
      <c r="AG282" s="647"/>
      <c r="AH282" s="645">
        <v>6259800</v>
      </c>
      <c r="AI282" s="646"/>
      <c r="AJ282" s="648"/>
      <c r="AK282" s="34"/>
      <c r="AL282" s="278" t="s">
        <v>330</v>
      </c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</row>
    <row r="283" spans="2:50" s="68" customFormat="1">
      <c r="B283" s="223"/>
      <c r="C283" s="217" t="s">
        <v>29</v>
      </c>
      <c r="D283" s="584" t="s">
        <v>696</v>
      </c>
      <c r="E283" s="585"/>
      <c r="F283" s="585"/>
      <c r="G283" s="585"/>
      <c r="H283" s="585"/>
      <c r="I283" s="585"/>
      <c r="J283" s="585"/>
      <c r="K283" s="596"/>
      <c r="L283" s="280"/>
      <c r="M283" s="587">
        <v>1562400</v>
      </c>
      <c r="N283" s="588"/>
      <c r="O283" s="589"/>
      <c r="P283" s="587">
        <v>1562400</v>
      </c>
      <c r="Q283" s="588"/>
      <c r="R283" s="589"/>
      <c r="S283" s="587">
        <v>260400</v>
      </c>
      <c r="T283" s="588"/>
      <c r="U283" s="589"/>
      <c r="V283" s="587">
        <v>0</v>
      </c>
      <c r="W283" s="588"/>
      <c r="X283" s="589"/>
      <c r="Y283" s="587">
        <v>0</v>
      </c>
      <c r="Z283" s="588"/>
      <c r="AA283" s="589"/>
      <c r="AB283" s="587">
        <v>260400</v>
      </c>
      <c r="AC283" s="588"/>
      <c r="AD283" s="589"/>
      <c r="AE283" s="587">
        <v>0</v>
      </c>
      <c r="AF283" s="588"/>
      <c r="AG283" s="589"/>
      <c r="AH283" s="587">
        <v>0</v>
      </c>
      <c r="AI283" s="588"/>
      <c r="AJ283" s="601"/>
      <c r="AK283" s="213"/>
      <c r="AL283" s="212" t="s">
        <v>695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 ht="41.4">
      <c r="B284" s="226" t="s">
        <v>689</v>
      </c>
      <c r="C284" s="225" t="s">
        <v>29</v>
      </c>
      <c r="D284" s="641" t="s">
        <v>698</v>
      </c>
      <c r="E284" s="642"/>
      <c r="F284" s="642"/>
      <c r="G284" s="642"/>
      <c r="H284" s="642"/>
      <c r="I284" s="642"/>
      <c r="J284" s="642"/>
      <c r="K284" s="643"/>
      <c r="L284" s="224"/>
      <c r="M284" s="638">
        <v>1562400</v>
      </c>
      <c r="N284" s="639"/>
      <c r="O284" s="644"/>
      <c r="P284" s="638">
        <v>1562400</v>
      </c>
      <c r="Q284" s="639"/>
      <c r="R284" s="644"/>
      <c r="S284" s="638">
        <v>260400</v>
      </c>
      <c r="T284" s="639"/>
      <c r="U284" s="644"/>
      <c r="V284" s="638">
        <v>0</v>
      </c>
      <c r="W284" s="639"/>
      <c r="X284" s="644"/>
      <c r="Y284" s="638">
        <v>0</v>
      </c>
      <c r="Z284" s="639"/>
      <c r="AA284" s="644"/>
      <c r="AB284" s="638">
        <v>260400</v>
      </c>
      <c r="AC284" s="639"/>
      <c r="AD284" s="644"/>
      <c r="AE284" s="638">
        <v>0</v>
      </c>
      <c r="AF284" s="639"/>
      <c r="AG284" s="644"/>
      <c r="AH284" s="638">
        <v>0</v>
      </c>
      <c r="AI284" s="639"/>
      <c r="AJ284" s="640"/>
      <c r="AK284" s="213"/>
      <c r="AL284" s="212" t="s">
        <v>697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</row>
    <row r="285" spans="2:50" s="68" customFormat="1" ht="21">
      <c r="B285" s="226" t="s">
        <v>692</v>
      </c>
      <c r="C285" s="225" t="s">
        <v>29</v>
      </c>
      <c r="D285" s="641" t="s">
        <v>700</v>
      </c>
      <c r="E285" s="642"/>
      <c r="F285" s="642"/>
      <c r="G285" s="642"/>
      <c r="H285" s="642"/>
      <c r="I285" s="642"/>
      <c r="J285" s="642"/>
      <c r="K285" s="643"/>
      <c r="L285" s="224"/>
      <c r="M285" s="638">
        <v>1562400</v>
      </c>
      <c r="N285" s="639"/>
      <c r="O285" s="644"/>
      <c r="P285" s="638">
        <v>1562400</v>
      </c>
      <c r="Q285" s="639"/>
      <c r="R285" s="644"/>
      <c r="S285" s="638">
        <v>260400</v>
      </c>
      <c r="T285" s="639"/>
      <c r="U285" s="644"/>
      <c r="V285" s="638">
        <v>0</v>
      </c>
      <c r="W285" s="639"/>
      <c r="X285" s="644"/>
      <c r="Y285" s="638">
        <v>0</v>
      </c>
      <c r="Z285" s="639"/>
      <c r="AA285" s="644"/>
      <c r="AB285" s="638">
        <v>260400</v>
      </c>
      <c r="AC285" s="639"/>
      <c r="AD285" s="644"/>
      <c r="AE285" s="638">
        <v>0</v>
      </c>
      <c r="AF285" s="639"/>
      <c r="AG285" s="644"/>
      <c r="AH285" s="638">
        <v>0</v>
      </c>
      <c r="AI285" s="639"/>
      <c r="AJ285" s="640"/>
      <c r="AK285" s="213"/>
      <c r="AL285" s="212" t="s">
        <v>699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</row>
    <row r="286" spans="2:50" s="68" customFormat="1" ht="61.8">
      <c r="B286" s="210" t="s">
        <v>181</v>
      </c>
      <c r="C286" s="92" t="s">
        <v>29</v>
      </c>
      <c r="D286" s="649" t="s">
        <v>332</v>
      </c>
      <c r="E286" s="650"/>
      <c r="F286" s="650"/>
      <c r="G286" s="650"/>
      <c r="H286" s="650"/>
      <c r="I286" s="650"/>
      <c r="J286" s="650"/>
      <c r="K286" s="650"/>
      <c r="L286" s="221"/>
      <c r="M286" s="651">
        <v>1562400</v>
      </c>
      <c r="N286" s="652"/>
      <c r="O286" s="653"/>
      <c r="P286" s="651">
        <v>1562400</v>
      </c>
      <c r="Q286" s="652"/>
      <c r="R286" s="653"/>
      <c r="S286" s="651">
        <v>260400</v>
      </c>
      <c r="T286" s="652"/>
      <c r="U286" s="653"/>
      <c r="V286" s="651">
        <v>0</v>
      </c>
      <c r="W286" s="652"/>
      <c r="X286" s="653"/>
      <c r="Y286" s="651">
        <v>0</v>
      </c>
      <c r="Z286" s="652"/>
      <c r="AA286" s="653"/>
      <c r="AB286" s="645">
        <f>S286+V286+Y286</f>
        <v>260400</v>
      </c>
      <c r="AC286" s="646"/>
      <c r="AD286" s="647"/>
      <c r="AE286" s="645">
        <v>1302000</v>
      </c>
      <c r="AF286" s="646"/>
      <c r="AG286" s="647"/>
      <c r="AH286" s="645">
        <v>1302000</v>
      </c>
      <c r="AI286" s="646"/>
      <c r="AJ286" s="648"/>
      <c r="AK286" s="34"/>
      <c r="AL286" s="278" t="s">
        <v>332</v>
      </c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</row>
    <row r="287" spans="2:50" s="68" customFormat="1">
      <c r="B287" s="223"/>
      <c r="C287" s="217" t="s">
        <v>29</v>
      </c>
      <c r="D287" s="584" t="s">
        <v>702</v>
      </c>
      <c r="E287" s="585"/>
      <c r="F287" s="585"/>
      <c r="G287" s="585"/>
      <c r="H287" s="585"/>
      <c r="I287" s="585"/>
      <c r="J287" s="585"/>
      <c r="K287" s="596"/>
      <c r="L287" s="280"/>
      <c r="M287" s="587">
        <v>4265800</v>
      </c>
      <c r="N287" s="588"/>
      <c r="O287" s="589"/>
      <c r="P287" s="587">
        <v>4265800</v>
      </c>
      <c r="Q287" s="588"/>
      <c r="R287" s="589"/>
      <c r="S287" s="587">
        <v>710000</v>
      </c>
      <c r="T287" s="588"/>
      <c r="U287" s="589"/>
      <c r="V287" s="587">
        <v>0</v>
      </c>
      <c r="W287" s="588"/>
      <c r="X287" s="589"/>
      <c r="Y287" s="587">
        <v>0</v>
      </c>
      <c r="Z287" s="588"/>
      <c r="AA287" s="589"/>
      <c r="AB287" s="587">
        <v>710000</v>
      </c>
      <c r="AC287" s="588"/>
      <c r="AD287" s="589"/>
      <c r="AE287" s="587">
        <v>0</v>
      </c>
      <c r="AF287" s="588"/>
      <c r="AG287" s="589"/>
      <c r="AH287" s="587">
        <v>0</v>
      </c>
      <c r="AI287" s="588"/>
      <c r="AJ287" s="601"/>
      <c r="AK287" s="213"/>
      <c r="AL287" s="212" t="s">
        <v>701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41.4">
      <c r="B288" s="226" t="s">
        <v>689</v>
      </c>
      <c r="C288" s="225" t="s">
        <v>29</v>
      </c>
      <c r="D288" s="641" t="s">
        <v>704</v>
      </c>
      <c r="E288" s="642"/>
      <c r="F288" s="642"/>
      <c r="G288" s="642"/>
      <c r="H288" s="642"/>
      <c r="I288" s="642"/>
      <c r="J288" s="642"/>
      <c r="K288" s="643"/>
      <c r="L288" s="224"/>
      <c r="M288" s="638">
        <v>4265800</v>
      </c>
      <c r="N288" s="639"/>
      <c r="O288" s="644"/>
      <c r="P288" s="638">
        <v>4265800</v>
      </c>
      <c r="Q288" s="639"/>
      <c r="R288" s="644"/>
      <c r="S288" s="638">
        <v>710000</v>
      </c>
      <c r="T288" s="639"/>
      <c r="U288" s="644"/>
      <c r="V288" s="638">
        <v>0</v>
      </c>
      <c r="W288" s="639"/>
      <c r="X288" s="644"/>
      <c r="Y288" s="638">
        <v>0</v>
      </c>
      <c r="Z288" s="639"/>
      <c r="AA288" s="644"/>
      <c r="AB288" s="638">
        <v>710000</v>
      </c>
      <c r="AC288" s="639"/>
      <c r="AD288" s="644"/>
      <c r="AE288" s="638">
        <v>0</v>
      </c>
      <c r="AF288" s="639"/>
      <c r="AG288" s="644"/>
      <c r="AH288" s="638">
        <v>0</v>
      </c>
      <c r="AI288" s="639"/>
      <c r="AJ288" s="640"/>
      <c r="AK288" s="213"/>
      <c r="AL288" s="212" t="s">
        <v>703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 ht="21">
      <c r="B289" s="226" t="s">
        <v>692</v>
      </c>
      <c r="C289" s="225" t="s">
        <v>29</v>
      </c>
      <c r="D289" s="641" t="s">
        <v>706</v>
      </c>
      <c r="E289" s="642"/>
      <c r="F289" s="642"/>
      <c r="G289" s="642"/>
      <c r="H289" s="642"/>
      <c r="I289" s="642"/>
      <c r="J289" s="642"/>
      <c r="K289" s="643"/>
      <c r="L289" s="224"/>
      <c r="M289" s="638">
        <v>4265800</v>
      </c>
      <c r="N289" s="639"/>
      <c r="O289" s="644"/>
      <c r="P289" s="638">
        <v>4265800</v>
      </c>
      <c r="Q289" s="639"/>
      <c r="R289" s="644"/>
      <c r="S289" s="638">
        <v>710000</v>
      </c>
      <c r="T289" s="639"/>
      <c r="U289" s="644"/>
      <c r="V289" s="638">
        <v>0</v>
      </c>
      <c r="W289" s="639"/>
      <c r="X289" s="644"/>
      <c r="Y289" s="638">
        <v>0</v>
      </c>
      <c r="Z289" s="639"/>
      <c r="AA289" s="644"/>
      <c r="AB289" s="638">
        <v>710000</v>
      </c>
      <c r="AC289" s="639"/>
      <c r="AD289" s="644"/>
      <c r="AE289" s="638">
        <v>0</v>
      </c>
      <c r="AF289" s="639"/>
      <c r="AG289" s="644"/>
      <c r="AH289" s="638">
        <v>0</v>
      </c>
      <c r="AI289" s="639"/>
      <c r="AJ289" s="640"/>
      <c r="AK289" s="213"/>
      <c r="AL289" s="212" t="s">
        <v>705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21">
      <c r="B290" s="210" t="s">
        <v>186</v>
      </c>
      <c r="C290" s="92" t="s">
        <v>29</v>
      </c>
      <c r="D290" s="649" t="s">
        <v>334</v>
      </c>
      <c r="E290" s="650"/>
      <c r="F290" s="650"/>
      <c r="G290" s="650"/>
      <c r="H290" s="650"/>
      <c r="I290" s="650"/>
      <c r="J290" s="650"/>
      <c r="K290" s="650"/>
      <c r="L290" s="221"/>
      <c r="M290" s="651">
        <v>4265800</v>
      </c>
      <c r="N290" s="652"/>
      <c r="O290" s="653"/>
      <c r="P290" s="651">
        <v>4265800</v>
      </c>
      <c r="Q290" s="652"/>
      <c r="R290" s="653"/>
      <c r="S290" s="651">
        <v>710000</v>
      </c>
      <c r="T290" s="652"/>
      <c r="U290" s="653"/>
      <c r="V290" s="651">
        <v>0</v>
      </c>
      <c r="W290" s="652"/>
      <c r="X290" s="653"/>
      <c r="Y290" s="651">
        <v>0</v>
      </c>
      <c r="Z290" s="652"/>
      <c r="AA290" s="653"/>
      <c r="AB290" s="645">
        <f>S290+V290+Y290</f>
        <v>710000</v>
      </c>
      <c r="AC290" s="646"/>
      <c r="AD290" s="647"/>
      <c r="AE290" s="645">
        <v>3555800</v>
      </c>
      <c r="AF290" s="646"/>
      <c r="AG290" s="647"/>
      <c r="AH290" s="645">
        <v>3555800</v>
      </c>
      <c r="AI290" s="646"/>
      <c r="AJ290" s="648"/>
      <c r="AK290" s="34"/>
      <c r="AL290" s="278" t="s">
        <v>334</v>
      </c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</row>
    <row r="291" spans="2:50" s="68" customFormat="1">
      <c r="B291" s="223"/>
      <c r="C291" s="217" t="s">
        <v>29</v>
      </c>
      <c r="D291" s="584" t="s">
        <v>708</v>
      </c>
      <c r="E291" s="585"/>
      <c r="F291" s="585"/>
      <c r="G291" s="585"/>
      <c r="H291" s="585"/>
      <c r="I291" s="585"/>
      <c r="J291" s="585"/>
      <c r="K291" s="596"/>
      <c r="L291" s="280"/>
      <c r="M291" s="587">
        <v>266800</v>
      </c>
      <c r="N291" s="588"/>
      <c r="O291" s="589"/>
      <c r="P291" s="587">
        <v>266800</v>
      </c>
      <c r="Q291" s="588"/>
      <c r="R291" s="589"/>
      <c r="S291" s="587">
        <v>72600</v>
      </c>
      <c r="T291" s="588"/>
      <c r="U291" s="589"/>
      <c r="V291" s="587">
        <v>0</v>
      </c>
      <c r="W291" s="588"/>
      <c r="X291" s="589"/>
      <c r="Y291" s="587">
        <v>0</v>
      </c>
      <c r="Z291" s="588"/>
      <c r="AA291" s="589"/>
      <c r="AB291" s="587">
        <v>72600</v>
      </c>
      <c r="AC291" s="588"/>
      <c r="AD291" s="589"/>
      <c r="AE291" s="587">
        <v>0</v>
      </c>
      <c r="AF291" s="588"/>
      <c r="AG291" s="589"/>
      <c r="AH291" s="587">
        <v>0</v>
      </c>
      <c r="AI291" s="588"/>
      <c r="AJ291" s="601"/>
      <c r="AK291" s="213"/>
      <c r="AL291" s="212" t="s">
        <v>707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 ht="41.4">
      <c r="B292" s="226" t="s">
        <v>689</v>
      </c>
      <c r="C292" s="225" t="s">
        <v>29</v>
      </c>
      <c r="D292" s="641" t="s">
        <v>710</v>
      </c>
      <c r="E292" s="642"/>
      <c r="F292" s="642"/>
      <c r="G292" s="642"/>
      <c r="H292" s="642"/>
      <c r="I292" s="642"/>
      <c r="J292" s="642"/>
      <c r="K292" s="643"/>
      <c r="L292" s="224"/>
      <c r="M292" s="638">
        <v>266800</v>
      </c>
      <c r="N292" s="639"/>
      <c r="O292" s="644"/>
      <c r="P292" s="638">
        <v>266800</v>
      </c>
      <c r="Q292" s="639"/>
      <c r="R292" s="644"/>
      <c r="S292" s="638">
        <v>72600</v>
      </c>
      <c r="T292" s="639"/>
      <c r="U292" s="644"/>
      <c r="V292" s="638">
        <v>0</v>
      </c>
      <c r="W292" s="639"/>
      <c r="X292" s="644"/>
      <c r="Y292" s="638">
        <v>0</v>
      </c>
      <c r="Z292" s="639"/>
      <c r="AA292" s="644"/>
      <c r="AB292" s="638">
        <v>72600</v>
      </c>
      <c r="AC292" s="639"/>
      <c r="AD292" s="644"/>
      <c r="AE292" s="638">
        <v>0</v>
      </c>
      <c r="AF292" s="639"/>
      <c r="AG292" s="644"/>
      <c r="AH292" s="638">
        <v>0</v>
      </c>
      <c r="AI292" s="639"/>
      <c r="AJ292" s="640"/>
      <c r="AK292" s="213"/>
      <c r="AL292" s="212" t="s">
        <v>709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</row>
    <row r="293" spans="2:50" s="68" customFormat="1" ht="21">
      <c r="B293" s="226" t="s">
        <v>692</v>
      </c>
      <c r="C293" s="225" t="s">
        <v>29</v>
      </c>
      <c r="D293" s="641" t="s">
        <v>712</v>
      </c>
      <c r="E293" s="642"/>
      <c r="F293" s="642"/>
      <c r="G293" s="642"/>
      <c r="H293" s="642"/>
      <c r="I293" s="642"/>
      <c r="J293" s="642"/>
      <c r="K293" s="643"/>
      <c r="L293" s="224"/>
      <c r="M293" s="638">
        <v>266800</v>
      </c>
      <c r="N293" s="639"/>
      <c r="O293" s="644"/>
      <c r="P293" s="638">
        <v>266800</v>
      </c>
      <c r="Q293" s="639"/>
      <c r="R293" s="644"/>
      <c r="S293" s="638">
        <v>72600</v>
      </c>
      <c r="T293" s="639"/>
      <c r="U293" s="644"/>
      <c r="V293" s="638">
        <v>0</v>
      </c>
      <c r="W293" s="639"/>
      <c r="X293" s="644"/>
      <c r="Y293" s="638">
        <v>0</v>
      </c>
      <c r="Z293" s="639"/>
      <c r="AA293" s="644"/>
      <c r="AB293" s="638">
        <v>72600</v>
      </c>
      <c r="AC293" s="639"/>
      <c r="AD293" s="644"/>
      <c r="AE293" s="638">
        <v>0</v>
      </c>
      <c r="AF293" s="639"/>
      <c r="AG293" s="644"/>
      <c r="AH293" s="638">
        <v>0</v>
      </c>
      <c r="AI293" s="639"/>
      <c r="AJ293" s="640"/>
      <c r="AK293" s="213"/>
      <c r="AL293" s="212" t="s">
        <v>711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 ht="21">
      <c r="B294" s="210" t="s">
        <v>186</v>
      </c>
      <c r="C294" s="92" t="s">
        <v>29</v>
      </c>
      <c r="D294" s="649" t="s">
        <v>336</v>
      </c>
      <c r="E294" s="650"/>
      <c r="F294" s="650"/>
      <c r="G294" s="650"/>
      <c r="H294" s="650"/>
      <c r="I294" s="650"/>
      <c r="J294" s="650"/>
      <c r="K294" s="650"/>
      <c r="L294" s="221"/>
      <c r="M294" s="651">
        <v>266800</v>
      </c>
      <c r="N294" s="652"/>
      <c r="O294" s="653"/>
      <c r="P294" s="651">
        <v>266800</v>
      </c>
      <c r="Q294" s="652"/>
      <c r="R294" s="653"/>
      <c r="S294" s="651">
        <v>72600</v>
      </c>
      <c r="T294" s="652"/>
      <c r="U294" s="653"/>
      <c r="V294" s="651">
        <v>0</v>
      </c>
      <c r="W294" s="652"/>
      <c r="X294" s="653"/>
      <c r="Y294" s="651">
        <v>0</v>
      </c>
      <c r="Z294" s="652"/>
      <c r="AA294" s="653"/>
      <c r="AB294" s="645">
        <f>S294+V294+Y294</f>
        <v>72600</v>
      </c>
      <c r="AC294" s="646"/>
      <c r="AD294" s="647"/>
      <c r="AE294" s="645">
        <v>194200</v>
      </c>
      <c r="AF294" s="646"/>
      <c r="AG294" s="647"/>
      <c r="AH294" s="645">
        <v>194200</v>
      </c>
      <c r="AI294" s="646"/>
      <c r="AJ294" s="648"/>
      <c r="AK294" s="34"/>
      <c r="AL294" s="278" t="s">
        <v>336</v>
      </c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</row>
    <row r="295" spans="2:50" s="68" customFormat="1">
      <c r="B295" s="226" t="s">
        <v>713</v>
      </c>
      <c r="C295" s="225" t="s">
        <v>29</v>
      </c>
      <c r="D295" s="641" t="s">
        <v>715</v>
      </c>
      <c r="E295" s="642"/>
      <c r="F295" s="642"/>
      <c r="G295" s="642"/>
      <c r="H295" s="642"/>
      <c r="I295" s="642"/>
      <c r="J295" s="642"/>
      <c r="K295" s="643"/>
      <c r="L295" s="224"/>
      <c r="M295" s="638">
        <v>2311400</v>
      </c>
      <c r="N295" s="639"/>
      <c r="O295" s="644"/>
      <c r="P295" s="638">
        <v>2311400</v>
      </c>
      <c r="Q295" s="639"/>
      <c r="R295" s="644"/>
      <c r="S295" s="638">
        <v>410690</v>
      </c>
      <c r="T295" s="639"/>
      <c r="U295" s="644"/>
      <c r="V295" s="638">
        <v>0</v>
      </c>
      <c r="W295" s="639"/>
      <c r="X295" s="644"/>
      <c r="Y295" s="638">
        <v>0</v>
      </c>
      <c r="Z295" s="639"/>
      <c r="AA295" s="644"/>
      <c r="AB295" s="638">
        <v>410690</v>
      </c>
      <c r="AC295" s="639"/>
      <c r="AD295" s="644"/>
      <c r="AE295" s="638">
        <v>0</v>
      </c>
      <c r="AF295" s="639"/>
      <c r="AG295" s="644"/>
      <c r="AH295" s="638">
        <v>0</v>
      </c>
      <c r="AI295" s="639"/>
      <c r="AJ295" s="640"/>
      <c r="AK295" s="213"/>
      <c r="AL295" s="212" t="s">
        <v>714</v>
      </c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</row>
    <row r="296" spans="2:50" s="68" customFormat="1">
      <c r="B296" s="223" t="s">
        <v>716</v>
      </c>
      <c r="C296" s="217" t="s">
        <v>29</v>
      </c>
      <c r="D296" s="584" t="s">
        <v>718</v>
      </c>
      <c r="E296" s="585"/>
      <c r="F296" s="585"/>
      <c r="G296" s="585"/>
      <c r="H296" s="585"/>
      <c r="I296" s="585"/>
      <c r="J296" s="585"/>
      <c r="K296" s="596"/>
      <c r="L296" s="280"/>
      <c r="M296" s="587">
        <v>860600</v>
      </c>
      <c r="N296" s="588"/>
      <c r="O296" s="589"/>
      <c r="P296" s="587">
        <v>860600</v>
      </c>
      <c r="Q296" s="588"/>
      <c r="R296" s="589"/>
      <c r="S296" s="587">
        <v>342200</v>
      </c>
      <c r="T296" s="588"/>
      <c r="U296" s="589"/>
      <c r="V296" s="587">
        <v>0</v>
      </c>
      <c r="W296" s="588"/>
      <c r="X296" s="589"/>
      <c r="Y296" s="587">
        <v>0</v>
      </c>
      <c r="Z296" s="588"/>
      <c r="AA296" s="589"/>
      <c r="AB296" s="587">
        <v>342200</v>
      </c>
      <c r="AC296" s="588"/>
      <c r="AD296" s="589"/>
      <c r="AE296" s="587">
        <v>0</v>
      </c>
      <c r="AF296" s="588"/>
      <c r="AG296" s="589"/>
      <c r="AH296" s="587">
        <v>0</v>
      </c>
      <c r="AI296" s="588"/>
      <c r="AJ296" s="601"/>
      <c r="AK296" s="213"/>
      <c r="AL296" s="212" t="s">
        <v>717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>
      <c r="B297" s="223"/>
      <c r="C297" s="217" t="s">
        <v>29</v>
      </c>
      <c r="D297" s="584" t="s">
        <v>720</v>
      </c>
      <c r="E297" s="585"/>
      <c r="F297" s="585"/>
      <c r="G297" s="585"/>
      <c r="H297" s="585"/>
      <c r="I297" s="585"/>
      <c r="J297" s="585"/>
      <c r="K297" s="596"/>
      <c r="L297" s="280"/>
      <c r="M297" s="587">
        <v>409800</v>
      </c>
      <c r="N297" s="588"/>
      <c r="O297" s="589"/>
      <c r="P297" s="587">
        <v>409800</v>
      </c>
      <c r="Q297" s="588"/>
      <c r="R297" s="589"/>
      <c r="S297" s="587">
        <v>116800</v>
      </c>
      <c r="T297" s="588"/>
      <c r="U297" s="589"/>
      <c r="V297" s="587">
        <v>0</v>
      </c>
      <c r="W297" s="588"/>
      <c r="X297" s="589"/>
      <c r="Y297" s="587">
        <v>0</v>
      </c>
      <c r="Z297" s="588"/>
      <c r="AA297" s="589"/>
      <c r="AB297" s="587">
        <v>116800</v>
      </c>
      <c r="AC297" s="588"/>
      <c r="AD297" s="589"/>
      <c r="AE297" s="587">
        <v>0</v>
      </c>
      <c r="AF297" s="588"/>
      <c r="AG297" s="589"/>
      <c r="AH297" s="587">
        <v>0</v>
      </c>
      <c r="AI297" s="588"/>
      <c r="AJ297" s="601"/>
      <c r="AK297" s="213"/>
      <c r="AL297" s="212" t="s">
        <v>719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 ht="41.4">
      <c r="B298" s="226" t="s">
        <v>689</v>
      </c>
      <c r="C298" s="225" t="s">
        <v>29</v>
      </c>
      <c r="D298" s="641" t="s">
        <v>722</v>
      </c>
      <c r="E298" s="642"/>
      <c r="F298" s="642"/>
      <c r="G298" s="642"/>
      <c r="H298" s="642"/>
      <c r="I298" s="642"/>
      <c r="J298" s="642"/>
      <c r="K298" s="643"/>
      <c r="L298" s="224"/>
      <c r="M298" s="638">
        <v>409800</v>
      </c>
      <c r="N298" s="639"/>
      <c r="O298" s="644"/>
      <c r="P298" s="638">
        <v>409800</v>
      </c>
      <c r="Q298" s="639"/>
      <c r="R298" s="644"/>
      <c r="S298" s="638">
        <v>116800</v>
      </c>
      <c r="T298" s="639"/>
      <c r="U298" s="644"/>
      <c r="V298" s="638">
        <v>0</v>
      </c>
      <c r="W298" s="639"/>
      <c r="X298" s="644"/>
      <c r="Y298" s="638">
        <v>0</v>
      </c>
      <c r="Z298" s="639"/>
      <c r="AA298" s="644"/>
      <c r="AB298" s="638">
        <v>116800</v>
      </c>
      <c r="AC298" s="639"/>
      <c r="AD298" s="644"/>
      <c r="AE298" s="638">
        <v>0</v>
      </c>
      <c r="AF298" s="639"/>
      <c r="AG298" s="644"/>
      <c r="AH298" s="638">
        <v>0</v>
      </c>
      <c r="AI298" s="639"/>
      <c r="AJ298" s="640"/>
      <c r="AK298" s="213"/>
      <c r="AL298" s="212" t="s">
        <v>721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</row>
    <row r="299" spans="2:50" s="68" customFormat="1" ht="21">
      <c r="B299" s="226" t="s">
        <v>692</v>
      </c>
      <c r="C299" s="225" t="s">
        <v>29</v>
      </c>
      <c r="D299" s="641" t="s">
        <v>724</v>
      </c>
      <c r="E299" s="642"/>
      <c r="F299" s="642"/>
      <c r="G299" s="642"/>
      <c r="H299" s="642"/>
      <c r="I299" s="642"/>
      <c r="J299" s="642"/>
      <c r="K299" s="643"/>
      <c r="L299" s="224"/>
      <c r="M299" s="638">
        <v>409800</v>
      </c>
      <c r="N299" s="639"/>
      <c r="O299" s="644"/>
      <c r="P299" s="638">
        <v>409800</v>
      </c>
      <c r="Q299" s="639"/>
      <c r="R299" s="644"/>
      <c r="S299" s="638">
        <v>116800</v>
      </c>
      <c r="T299" s="639"/>
      <c r="U299" s="644"/>
      <c r="V299" s="638">
        <v>0</v>
      </c>
      <c r="W299" s="639"/>
      <c r="X299" s="644"/>
      <c r="Y299" s="638">
        <v>0</v>
      </c>
      <c r="Z299" s="639"/>
      <c r="AA299" s="644"/>
      <c r="AB299" s="638">
        <v>116800</v>
      </c>
      <c r="AC299" s="639"/>
      <c r="AD299" s="644"/>
      <c r="AE299" s="638">
        <v>0</v>
      </c>
      <c r="AF299" s="639"/>
      <c r="AG299" s="644"/>
      <c r="AH299" s="638">
        <v>0</v>
      </c>
      <c r="AI299" s="639"/>
      <c r="AJ299" s="640"/>
      <c r="AK299" s="213"/>
      <c r="AL299" s="212" t="s">
        <v>723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 ht="21">
      <c r="B300" s="210" t="s">
        <v>186</v>
      </c>
      <c r="C300" s="92" t="s">
        <v>29</v>
      </c>
      <c r="D300" s="649" t="s">
        <v>338</v>
      </c>
      <c r="E300" s="650"/>
      <c r="F300" s="650"/>
      <c r="G300" s="650"/>
      <c r="H300" s="650"/>
      <c r="I300" s="650"/>
      <c r="J300" s="650"/>
      <c r="K300" s="650"/>
      <c r="L300" s="221"/>
      <c r="M300" s="651">
        <v>409800</v>
      </c>
      <c r="N300" s="652"/>
      <c r="O300" s="653"/>
      <c r="P300" s="651">
        <v>409800</v>
      </c>
      <c r="Q300" s="652"/>
      <c r="R300" s="653"/>
      <c r="S300" s="651">
        <v>116800</v>
      </c>
      <c r="T300" s="652"/>
      <c r="U300" s="653"/>
      <c r="V300" s="651">
        <v>0</v>
      </c>
      <c r="W300" s="652"/>
      <c r="X300" s="653"/>
      <c r="Y300" s="651">
        <v>0</v>
      </c>
      <c r="Z300" s="652"/>
      <c r="AA300" s="653"/>
      <c r="AB300" s="645">
        <f>S300+V300+Y300</f>
        <v>116800</v>
      </c>
      <c r="AC300" s="646"/>
      <c r="AD300" s="647"/>
      <c r="AE300" s="645">
        <v>293000</v>
      </c>
      <c r="AF300" s="646"/>
      <c r="AG300" s="647"/>
      <c r="AH300" s="645">
        <v>293000</v>
      </c>
      <c r="AI300" s="646"/>
      <c r="AJ300" s="648"/>
      <c r="AK300" s="34"/>
      <c r="AL300" s="278" t="s">
        <v>338</v>
      </c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</row>
    <row r="301" spans="2:50" s="68" customFormat="1">
      <c r="B301" s="223"/>
      <c r="C301" s="217" t="s">
        <v>29</v>
      </c>
      <c r="D301" s="584" t="s">
        <v>726</v>
      </c>
      <c r="E301" s="585"/>
      <c r="F301" s="585"/>
      <c r="G301" s="585"/>
      <c r="H301" s="585"/>
      <c r="I301" s="585"/>
      <c r="J301" s="585"/>
      <c r="K301" s="596"/>
      <c r="L301" s="280"/>
      <c r="M301" s="587">
        <v>450800</v>
      </c>
      <c r="N301" s="588"/>
      <c r="O301" s="589"/>
      <c r="P301" s="587">
        <v>450800</v>
      </c>
      <c r="Q301" s="588"/>
      <c r="R301" s="589"/>
      <c r="S301" s="587">
        <v>225400</v>
      </c>
      <c r="T301" s="588"/>
      <c r="U301" s="589"/>
      <c r="V301" s="587">
        <v>0</v>
      </c>
      <c r="W301" s="588"/>
      <c r="X301" s="589"/>
      <c r="Y301" s="587">
        <v>0</v>
      </c>
      <c r="Z301" s="588"/>
      <c r="AA301" s="589"/>
      <c r="AB301" s="587">
        <v>225400</v>
      </c>
      <c r="AC301" s="588"/>
      <c r="AD301" s="589"/>
      <c r="AE301" s="587">
        <v>0</v>
      </c>
      <c r="AF301" s="588"/>
      <c r="AG301" s="589"/>
      <c r="AH301" s="587">
        <v>0</v>
      </c>
      <c r="AI301" s="588"/>
      <c r="AJ301" s="601"/>
      <c r="AK301" s="213"/>
      <c r="AL301" s="212" t="s">
        <v>725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</row>
    <row r="302" spans="2:50" s="68" customFormat="1" ht="41.4">
      <c r="B302" s="226" t="s">
        <v>689</v>
      </c>
      <c r="C302" s="225" t="s">
        <v>29</v>
      </c>
      <c r="D302" s="641" t="s">
        <v>728</v>
      </c>
      <c r="E302" s="642"/>
      <c r="F302" s="642"/>
      <c r="G302" s="642"/>
      <c r="H302" s="642"/>
      <c r="I302" s="642"/>
      <c r="J302" s="642"/>
      <c r="K302" s="643"/>
      <c r="L302" s="224"/>
      <c r="M302" s="638">
        <v>450800</v>
      </c>
      <c r="N302" s="639"/>
      <c r="O302" s="644"/>
      <c r="P302" s="638">
        <v>450800</v>
      </c>
      <c r="Q302" s="639"/>
      <c r="R302" s="644"/>
      <c r="S302" s="638">
        <v>225400</v>
      </c>
      <c r="T302" s="639"/>
      <c r="U302" s="644"/>
      <c r="V302" s="638">
        <v>0</v>
      </c>
      <c r="W302" s="639"/>
      <c r="X302" s="644"/>
      <c r="Y302" s="638">
        <v>0</v>
      </c>
      <c r="Z302" s="639"/>
      <c r="AA302" s="644"/>
      <c r="AB302" s="638">
        <v>225400</v>
      </c>
      <c r="AC302" s="639"/>
      <c r="AD302" s="644"/>
      <c r="AE302" s="638">
        <v>0</v>
      </c>
      <c r="AF302" s="639"/>
      <c r="AG302" s="644"/>
      <c r="AH302" s="638">
        <v>0</v>
      </c>
      <c r="AI302" s="639"/>
      <c r="AJ302" s="640"/>
      <c r="AK302" s="213"/>
      <c r="AL302" s="212" t="s">
        <v>727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</row>
    <row r="303" spans="2:50" s="68" customFormat="1" ht="21">
      <c r="B303" s="226" t="s">
        <v>692</v>
      </c>
      <c r="C303" s="225" t="s">
        <v>29</v>
      </c>
      <c r="D303" s="641" t="s">
        <v>729</v>
      </c>
      <c r="E303" s="642"/>
      <c r="F303" s="642"/>
      <c r="G303" s="642"/>
      <c r="H303" s="642"/>
      <c r="I303" s="642"/>
      <c r="J303" s="642"/>
      <c r="K303" s="643"/>
      <c r="L303" s="224"/>
      <c r="M303" s="638">
        <v>450800</v>
      </c>
      <c r="N303" s="639"/>
      <c r="O303" s="644"/>
      <c r="P303" s="638">
        <v>450800</v>
      </c>
      <c r="Q303" s="639"/>
      <c r="R303" s="644"/>
      <c r="S303" s="638">
        <v>225400</v>
      </c>
      <c r="T303" s="639"/>
      <c r="U303" s="644"/>
      <c r="V303" s="638">
        <v>0</v>
      </c>
      <c r="W303" s="639"/>
      <c r="X303" s="644"/>
      <c r="Y303" s="638">
        <v>0</v>
      </c>
      <c r="Z303" s="639"/>
      <c r="AA303" s="644"/>
      <c r="AB303" s="638">
        <v>225400</v>
      </c>
      <c r="AC303" s="639"/>
      <c r="AD303" s="644"/>
      <c r="AE303" s="638">
        <v>0</v>
      </c>
      <c r="AF303" s="639"/>
      <c r="AG303" s="644"/>
      <c r="AH303" s="638">
        <v>0</v>
      </c>
      <c r="AI303" s="639"/>
      <c r="AJ303" s="640"/>
      <c r="AK303" s="213"/>
      <c r="AL303" s="212" t="s">
        <v>730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 ht="21">
      <c r="B304" s="210" t="s">
        <v>186</v>
      </c>
      <c r="C304" s="92" t="s">
        <v>29</v>
      </c>
      <c r="D304" s="649" t="s">
        <v>340</v>
      </c>
      <c r="E304" s="650"/>
      <c r="F304" s="650"/>
      <c r="G304" s="650"/>
      <c r="H304" s="650"/>
      <c r="I304" s="650"/>
      <c r="J304" s="650"/>
      <c r="K304" s="650"/>
      <c r="L304" s="221"/>
      <c r="M304" s="651">
        <v>450800</v>
      </c>
      <c r="N304" s="652"/>
      <c r="O304" s="653"/>
      <c r="P304" s="651">
        <v>450800</v>
      </c>
      <c r="Q304" s="652"/>
      <c r="R304" s="653"/>
      <c r="S304" s="651">
        <v>225400</v>
      </c>
      <c r="T304" s="652"/>
      <c r="U304" s="653"/>
      <c r="V304" s="651">
        <v>0</v>
      </c>
      <c r="W304" s="652"/>
      <c r="X304" s="653"/>
      <c r="Y304" s="651">
        <v>0</v>
      </c>
      <c r="Z304" s="652"/>
      <c r="AA304" s="653"/>
      <c r="AB304" s="645">
        <f>S304+V304+Y304</f>
        <v>225400</v>
      </c>
      <c r="AC304" s="646"/>
      <c r="AD304" s="647"/>
      <c r="AE304" s="645">
        <v>225400</v>
      </c>
      <c r="AF304" s="646"/>
      <c r="AG304" s="647"/>
      <c r="AH304" s="645">
        <v>225400</v>
      </c>
      <c r="AI304" s="646"/>
      <c r="AJ304" s="648"/>
      <c r="AK304" s="34"/>
      <c r="AL304" s="278" t="s">
        <v>340</v>
      </c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</row>
    <row r="305" spans="2:50" s="68" customFormat="1">
      <c r="B305" s="223" t="s">
        <v>732</v>
      </c>
      <c r="C305" s="217" t="s">
        <v>29</v>
      </c>
      <c r="D305" s="584" t="s">
        <v>731</v>
      </c>
      <c r="E305" s="585"/>
      <c r="F305" s="585"/>
      <c r="G305" s="585"/>
      <c r="H305" s="585"/>
      <c r="I305" s="585"/>
      <c r="J305" s="585"/>
      <c r="K305" s="596"/>
      <c r="L305" s="280"/>
      <c r="M305" s="587">
        <v>1450800</v>
      </c>
      <c r="N305" s="588"/>
      <c r="O305" s="589"/>
      <c r="P305" s="587">
        <v>1450800</v>
      </c>
      <c r="Q305" s="588"/>
      <c r="R305" s="589"/>
      <c r="S305" s="587">
        <v>68490</v>
      </c>
      <c r="T305" s="588"/>
      <c r="U305" s="589"/>
      <c r="V305" s="587">
        <v>0</v>
      </c>
      <c r="W305" s="588"/>
      <c r="X305" s="589"/>
      <c r="Y305" s="587">
        <v>0</v>
      </c>
      <c r="Z305" s="588"/>
      <c r="AA305" s="589"/>
      <c r="AB305" s="587">
        <v>68490</v>
      </c>
      <c r="AC305" s="588"/>
      <c r="AD305" s="589"/>
      <c r="AE305" s="587">
        <v>0</v>
      </c>
      <c r="AF305" s="588"/>
      <c r="AG305" s="589"/>
      <c r="AH305" s="587">
        <v>0</v>
      </c>
      <c r="AI305" s="588"/>
      <c r="AJ305" s="601"/>
      <c r="AK305" s="213"/>
      <c r="AL305" s="212" t="s">
        <v>733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</row>
    <row r="306" spans="2:50" s="68" customFormat="1">
      <c r="B306" s="223"/>
      <c r="C306" s="217" t="s">
        <v>29</v>
      </c>
      <c r="D306" s="584" t="s">
        <v>734</v>
      </c>
      <c r="E306" s="585"/>
      <c r="F306" s="585"/>
      <c r="G306" s="585"/>
      <c r="H306" s="585"/>
      <c r="I306" s="585"/>
      <c r="J306" s="585"/>
      <c r="K306" s="596"/>
      <c r="L306" s="280"/>
      <c r="M306" s="587">
        <v>23000</v>
      </c>
      <c r="N306" s="588"/>
      <c r="O306" s="589"/>
      <c r="P306" s="587">
        <v>23000</v>
      </c>
      <c r="Q306" s="588"/>
      <c r="R306" s="589"/>
      <c r="S306" s="587">
        <v>23000</v>
      </c>
      <c r="T306" s="588"/>
      <c r="U306" s="589"/>
      <c r="V306" s="587">
        <v>0</v>
      </c>
      <c r="W306" s="588"/>
      <c r="X306" s="589"/>
      <c r="Y306" s="587">
        <v>0</v>
      </c>
      <c r="Z306" s="588"/>
      <c r="AA306" s="589"/>
      <c r="AB306" s="587">
        <v>23000</v>
      </c>
      <c r="AC306" s="588"/>
      <c r="AD306" s="589"/>
      <c r="AE306" s="587">
        <v>0</v>
      </c>
      <c r="AF306" s="588"/>
      <c r="AG306" s="589"/>
      <c r="AH306" s="587">
        <v>0</v>
      </c>
      <c r="AI306" s="588"/>
      <c r="AJ306" s="601"/>
      <c r="AK306" s="213"/>
      <c r="AL306" s="212" t="s">
        <v>735</v>
      </c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</row>
    <row r="307" spans="2:50" s="68" customFormat="1" ht="41.4">
      <c r="B307" s="226" t="s">
        <v>689</v>
      </c>
      <c r="C307" s="225" t="s">
        <v>29</v>
      </c>
      <c r="D307" s="641" t="s">
        <v>736</v>
      </c>
      <c r="E307" s="642"/>
      <c r="F307" s="642"/>
      <c r="G307" s="642"/>
      <c r="H307" s="642"/>
      <c r="I307" s="642"/>
      <c r="J307" s="642"/>
      <c r="K307" s="643"/>
      <c r="L307" s="224"/>
      <c r="M307" s="638">
        <v>23000</v>
      </c>
      <c r="N307" s="639"/>
      <c r="O307" s="644"/>
      <c r="P307" s="638">
        <v>23000</v>
      </c>
      <c r="Q307" s="639"/>
      <c r="R307" s="644"/>
      <c r="S307" s="638">
        <v>23000</v>
      </c>
      <c r="T307" s="639"/>
      <c r="U307" s="644"/>
      <c r="V307" s="638">
        <v>0</v>
      </c>
      <c r="W307" s="639"/>
      <c r="X307" s="644"/>
      <c r="Y307" s="638">
        <v>0</v>
      </c>
      <c r="Z307" s="639"/>
      <c r="AA307" s="644"/>
      <c r="AB307" s="638">
        <v>23000</v>
      </c>
      <c r="AC307" s="639"/>
      <c r="AD307" s="644"/>
      <c r="AE307" s="638">
        <v>0</v>
      </c>
      <c r="AF307" s="639"/>
      <c r="AG307" s="644"/>
      <c r="AH307" s="638">
        <v>0</v>
      </c>
      <c r="AI307" s="639"/>
      <c r="AJ307" s="640"/>
      <c r="AK307" s="213"/>
      <c r="AL307" s="212" t="s">
        <v>737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 ht="21">
      <c r="B308" s="226" t="s">
        <v>692</v>
      </c>
      <c r="C308" s="225" t="s">
        <v>29</v>
      </c>
      <c r="D308" s="641" t="s">
        <v>738</v>
      </c>
      <c r="E308" s="642"/>
      <c r="F308" s="642"/>
      <c r="G308" s="642"/>
      <c r="H308" s="642"/>
      <c r="I308" s="642"/>
      <c r="J308" s="642"/>
      <c r="K308" s="643"/>
      <c r="L308" s="224"/>
      <c r="M308" s="638">
        <v>23000</v>
      </c>
      <c r="N308" s="639"/>
      <c r="O308" s="644"/>
      <c r="P308" s="638">
        <v>23000</v>
      </c>
      <c r="Q308" s="639"/>
      <c r="R308" s="644"/>
      <c r="S308" s="638">
        <v>23000</v>
      </c>
      <c r="T308" s="639"/>
      <c r="U308" s="644"/>
      <c r="V308" s="638">
        <v>0</v>
      </c>
      <c r="W308" s="639"/>
      <c r="X308" s="644"/>
      <c r="Y308" s="638">
        <v>0</v>
      </c>
      <c r="Z308" s="639"/>
      <c r="AA308" s="644"/>
      <c r="AB308" s="638">
        <v>23000</v>
      </c>
      <c r="AC308" s="639"/>
      <c r="AD308" s="644"/>
      <c r="AE308" s="638">
        <v>0</v>
      </c>
      <c r="AF308" s="639"/>
      <c r="AG308" s="644"/>
      <c r="AH308" s="638">
        <v>0</v>
      </c>
      <c r="AI308" s="639"/>
      <c r="AJ308" s="640"/>
      <c r="AK308" s="213"/>
      <c r="AL308" s="212" t="s">
        <v>739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 ht="21">
      <c r="B309" s="210" t="s">
        <v>186</v>
      </c>
      <c r="C309" s="92" t="s">
        <v>29</v>
      </c>
      <c r="D309" s="649" t="s">
        <v>342</v>
      </c>
      <c r="E309" s="650"/>
      <c r="F309" s="650"/>
      <c r="G309" s="650"/>
      <c r="H309" s="650"/>
      <c r="I309" s="650"/>
      <c r="J309" s="650"/>
      <c r="K309" s="650"/>
      <c r="L309" s="221"/>
      <c r="M309" s="651">
        <v>23000</v>
      </c>
      <c r="N309" s="652"/>
      <c r="O309" s="653"/>
      <c r="P309" s="651">
        <v>23000</v>
      </c>
      <c r="Q309" s="652"/>
      <c r="R309" s="653"/>
      <c r="S309" s="651">
        <v>23000</v>
      </c>
      <c r="T309" s="652"/>
      <c r="U309" s="653"/>
      <c r="V309" s="651">
        <v>0</v>
      </c>
      <c r="W309" s="652"/>
      <c r="X309" s="653"/>
      <c r="Y309" s="651">
        <v>0</v>
      </c>
      <c r="Z309" s="652"/>
      <c r="AA309" s="653"/>
      <c r="AB309" s="645">
        <f>S309+V309+Y309</f>
        <v>23000</v>
      </c>
      <c r="AC309" s="646"/>
      <c r="AD309" s="647"/>
      <c r="AE309" s="645">
        <v>0</v>
      </c>
      <c r="AF309" s="646"/>
      <c r="AG309" s="647"/>
      <c r="AH309" s="645">
        <v>0</v>
      </c>
      <c r="AI309" s="646"/>
      <c r="AJ309" s="648"/>
      <c r="AK309" s="34"/>
      <c r="AL309" s="278" t="s">
        <v>342</v>
      </c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spans="2:50" s="68" customFormat="1">
      <c r="B310" s="223"/>
      <c r="C310" s="217" t="s">
        <v>29</v>
      </c>
      <c r="D310" s="584" t="s">
        <v>740</v>
      </c>
      <c r="E310" s="585"/>
      <c r="F310" s="585"/>
      <c r="G310" s="585"/>
      <c r="H310" s="585"/>
      <c r="I310" s="585"/>
      <c r="J310" s="585"/>
      <c r="K310" s="596"/>
      <c r="L310" s="280"/>
      <c r="M310" s="587">
        <v>677000</v>
      </c>
      <c r="N310" s="588"/>
      <c r="O310" s="589"/>
      <c r="P310" s="587">
        <v>677000</v>
      </c>
      <c r="Q310" s="588"/>
      <c r="R310" s="589"/>
      <c r="S310" s="587">
        <v>45490</v>
      </c>
      <c r="T310" s="588"/>
      <c r="U310" s="589"/>
      <c r="V310" s="587">
        <v>0</v>
      </c>
      <c r="W310" s="588"/>
      <c r="X310" s="589"/>
      <c r="Y310" s="587">
        <v>0</v>
      </c>
      <c r="Z310" s="588"/>
      <c r="AA310" s="589"/>
      <c r="AB310" s="587">
        <v>45490</v>
      </c>
      <c r="AC310" s="588"/>
      <c r="AD310" s="589"/>
      <c r="AE310" s="587">
        <v>0</v>
      </c>
      <c r="AF310" s="588"/>
      <c r="AG310" s="589"/>
      <c r="AH310" s="587">
        <v>0</v>
      </c>
      <c r="AI310" s="588"/>
      <c r="AJ310" s="601"/>
      <c r="AK310" s="213"/>
      <c r="AL310" s="212" t="s">
        <v>741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 ht="31.2">
      <c r="B311" s="226" t="s">
        <v>432</v>
      </c>
      <c r="C311" s="225" t="s">
        <v>29</v>
      </c>
      <c r="D311" s="641" t="s">
        <v>742</v>
      </c>
      <c r="E311" s="642"/>
      <c r="F311" s="642"/>
      <c r="G311" s="642"/>
      <c r="H311" s="642"/>
      <c r="I311" s="642"/>
      <c r="J311" s="642"/>
      <c r="K311" s="643"/>
      <c r="L311" s="224"/>
      <c r="M311" s="638">
        <v>600000</v>
      </c>
      <c r="N311" s="639"/>
      <c r="O311" s="644"/>
      <c r="P311" s="638">
        <v>600000</v>
      </c>
      <c r="Q311" s="639"/>
      <c r="R311" s="644"/>
      <c r="S311" s="638">
        <v>45490</v>
      </c>
      <c r="T311" s="639"/>
      <c r="U311" s="644"/>
      <c r="V311" s="638">
        <v>0</v>
      </c>
      <c r="W311" s="639"/>
      <c r="X311" s="644"/>
      <c r="Y311" s="638">
        <v>0</v>
      </c>
      <c r="Z311" s="639"/>
      <c r="AA311" s="644"/>
      <c r="AB311" s="638">
        <v>45490</v>
      </c>
      <c r="AC311" s="639"/>
      <c r="AD311" s="644"/>
      <c r="AE311" s="638">
        <v>0</v>
      </c>
      <c r="AF311" s="639"/>
      <c r="AG311" s="644"/>
      <c r="AH311" s="638">
        <v>0</v>
      </c>
      <c r="AI311" s="639"/>
      <c r="AJ311" s="640"/>
      <c r="AK311" s="213"/>
      <c r="AL311" s="212" t="s">
        <v>743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 ht="41.4">
      <c r="B312" s="226" t="s">
        <v>435</v>
      </c>
      <c r="C312" s="225" t="s">
        <v>29</v>
      </c>
      <c r="D312" s="641" t="s">
        <v>744</v>
      </c>
      <c r="E312" s="642"/>
      <c r="F312" s="642"/>
      <c r="G312" s="642"/>
      <c r="H312" s="642"/>
      <c r="I312" s="642"/>
      <c r="J312" s="642"/>
      <c r="K312" s="643"/>
      <c r="L312" s="224"/>
      <c r="M312" s="638">
        <v>600000</v>
      </c>
      <c r="N312" s="639"/>
      <c r="O312" s="644"/>
      <c r="P312" s="638">
        <v>600000</v>
      </c>
      <c r="Q312" s="639"/>
      <c r="R312" s="644"/>
      <c r="S312" s="638">
        <v>45490</v>
      </c>
      <c r="T312" s="639"/>
      <c r="U312" s="644"/>
      <c r="V312" s="638">
        <v>0</v>
      </c>
      <c r="W312" s="639"/>
      <c r="X312" s="644"/>
      <c r="Y312" s="638">
        <v>0</v>
      </c>
      <c r="Z312" s="639"/>
      <c r="AA312" s="644"/>
      <c r="AB312" s="638">
        <v>45490</v>
      </c>
      <c r="AC312" s="639"/>
      <c r="AD312" s="644"/>
      <c r="AE312" s="638">
        <v>0</v>
      </c>
      <c r="AF312" s="639"/>
      <c r="AG312" s="644"/>
      <c r="AH312" s="638">
        <v>0</v>
      </c>
      <c r="AI312" s="639"/>
      <c r="AJ312" s="640"/>
      <c r="AK312" s="213"/>
      <c r="AL312" s="212" t="s">
        <v>745</v>
      </c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</row>
    <row r="313" spans="2:50" s="68" customFormat="1" ht="21">
      <c r="B313" s="210" t="s">
        <v>129</v>
      </c>
      <c r="C313" s="92" t="s">
        <v>29</v>
      </c>
      <c r="D313" s="649" t="s">
        <v>344</v>
      </c>
      <c r="E313" s="650"/>
      <c r="F313" s="650"/>
      <c r="G313" s="650"/>
      <c r="H313" s="650"/>
      <c r="I313" s="650"/>
      <c r="J313" s="650"/>
      <c r="K313" s="650"/>
      <c r="L313" s="221"/>
      <c r="M313" s="651">
        <v>600000</v>
      </c>
      <c r="N313" s="652"/>
      <c r="O313" s="653"/>
      <c r="P313" s="651">
        <v>600000</v>
      </c>
      <c r="Q313" s="652"/>
      <c r="R313" s="653"/>
      <c r="S313" s="651">
        <v>45490</v>
      </c>
      <c r="T313" s="652"/>
      <c r="U313" s="653"/>
      <c r="V313" s="651">
        <v>0</v>
      </c>
      <c r="W313" s="652"/>
      <c r="X313" s="653"/>
      <c r="Y313" s="651">
        <v>0</v>
      </c>
      <c r="Z313" s="652"/>
      <c r="AA313" s="653"/>
      <c r="AB313" s="645">
        <f>S313+V313+Y313</f>
        <v>45490</v>
      </c>
      <c r="AC313" s="646"/>
      <c r="AD313" s="647"/>
      <c r="AE313" s="645">
        <v>554510</v>
      </c>
      <c r="AF313" s="646"/>
      <c r="AG313" s="647"/>
      <c r="AH313" s="645">
        <v>554510</v>
      </c>
      <c r="AI313" s="646"/>
      <c r="AJ313" s="648"/>
      <c r="AK313" s="34"/>
      <c r="AL313" s="278" t="s">
        <v>344</v>
      </c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2:50" s="68" customFormat="1">
      <c r="B314" s="226" t="s">
        <v>438</v>
      </c>
      <c r="C314" s="225" t="s">
        <v>29</v>
      </c>
      <c r="D314" s="641" t="s">
        <v>746</v>
      </c>
      <c r="E314" s="642"/>
      <c r="F314" s="642"/>
      <c r="G314" s="642"/>
      <c r="H314" s="642"/>
      <c r="I314" s="642"/>
      <c r="J314" s="642"/>
      <c r="K314" s="643"/>
      <c r="L314" s="224"/>
      <c r="M314" s="638">
        <v>77000</v>
      </c>
      <c r="N314" s="639"/>
      <c r="O314" s="644"/>
      <c r="P314" s="638">
        <v>77000</v>
      </c>
      <c r="Q314" s="639"/>
      <c r="R314" s="644"/>
      <c r="S314" s="638">
        <v>0</v>
      </c>
      <c r="T314" s="639"/>
      <c r="U314" s="644"/>
      <c r="V314" s="638">
        <v>0</v>
      </c>
      <c r="W314" s="639"/>
      <c r="X314" s="644"/>
      <c r="Y314" s="638">
        <v>0</v>
      </c>
      <c r="Z314" s="639"/>
      <c r="AA314" s="644"/>
      <c r="AB314" s="638">
        <v>0</v>
      </c>
      <c r="AC314" s="639"/>
      <c r="AD314" s="644"/>
      <c r="AE314" s="638">
        <v>0</v>
      </c>
      <c r="AF314" s="639"/>
      <c r="AG314" s="644"/>
      <c r="AH314" s="638">
        <v>0</v>
      </c>
      <c r="AI314" s="639"/>
      <c r="AJ314" s="640"/>
      <c r="AK314" s="213"/>
      <c r="AL314" s="212" t="s">
        <v>747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 ht="21">
      <c r="B315" s="226" t="s">
        <v>441</v>
      </c>
      <c r="C315" s="225" t="s">
        <v>29</v>
      </c>
      <c r="D315" s="641" t="s">
        <v>748</v>
      </c>
      <c r="E315" s="642"/>
      <c r="F315" s="642"/>
      <c r="G315" s="642"/>
      <c r="H315" s="642"/>
      <c r="I315" s="642"/>
      <c r="J315" s="642"/>
      <c r="K315" s="643"/>
      <c r="L315" s="224"/>
      <c r="M315" s="638">
        <v>77000</v>
      </c>
      <c r="N315" s="639"/>
      <c r="O315" s="644"/>
      <c r="P315" s="638">
        <v>77000</v>
      </c>
      <c r="Q315" s="639"/>
      <c r="R315" s="644"/>
      <c r="S315" s="638">
        <v>0</v>
      </c>
      <c r="T315" s="639"/>
      <c r="U315" s="644"/>
      <c r="V315" s="638">
        <v>0</v>
      </c>
      <c r="W315" s="639"/>
      <c r="X315" s="644"/>
      <c r="Y315" s="638">
        <v>0</v>
      </c>
      <c r="Z315" s="639"/>
      <c r="AA315" s="644"/>
      <c r="AB315" s="638">
        <v>0</v>
      </c>
      <c r="AC315" s="639"/>
      <c r="AD315" s="644"/>
      <c r="AE315" s="638">
        <v>0</v>
      </c>
      <c r="AF315" s="639"/>
      <c r="AG315" s="644"/>
      <c r="AH315" s="638">
        <v>0</v>
      </c>
      <c r="AI315" s="639"/>
      <c r="AJ315" s="640"/>
      <c r="AK315" s="213"/>
      <c r="AL315" s="212" t="s">
        <v>749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>
      <c r="B316" s="210" t="s">
        <v>135</v>
      </c>
      <c r="C316" s="92" t="s">
        <v>29</v>
      </c>
      <c r="D316" s="649" t="s">
        <v>345</v>
      </c>
      <c r="E316" s="650"/>
      <c r="F316" s="650"/>
      <c r="G316" s="650"/>
      <c r="H316" s="650"/>
      <c r="I316" s="650"/>
      <c r="J316" s="650"/>
      <c r="K316" s="650"/>
      <c r="L316" s="221"/>
      <c r="M316" s="651">
        <v>77000</v>
      </c>
      <c r="N316" s="652"/>
      <c r="O316" s="653"/>
      <c r="P316" s="651">
        <v>77000</v>
      </c>
      <c r="Q316" s="652"/>
      <c r="R316" s="653"/>
      <c r="S316" s="651">
        <v>0</v>
      </c>
      <c r="T316" s="652"/>
      <c r="U316" s="653"/>
      <c r="V316" s="651">
        <v>0</v>
      </c>
      <c r="W316" s="652"/>
      <c r="X316" s="653"/>
      <c r="Y316" s="651">
        <v>0</v>
      </c>
      <c r="Z316" s="652"/>
      <c r="AA316" s="653"/>
      <c r="AB316" s="645">
        <f>S316+V316+Y316</f>
        <v>0</v>
      </c>
      <c r="AC316" s="646"/>
      <c r="AD316" s="647"/>
      <c r="AE316" s="645">
        <v>77000</v>
      </c>
      <c r="AF316" s="646"/>
      <c r="AG316" s="647"/>
      <c r="AH316" s="645">
        <v>77000</v>
      </c>
      <c r="AI316" s="646"/>
      <c r="AJ316" s="648"/>
      <c r="AK316" s="34"/>
      <c r="AL316" s="278" t="s">
        <v>345</v>
      </c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2:50" s="68" customFormat="1">
      <c r="B317" s="223"/>
      <c r="C317" s="217" t="s">
        <v>29</v>
      </c>
      <c r="D317" s="584" t="s">
        <v>750</v>
      </c>
      <c r="E317" s="585"/>
      <c r="F317" s="585"/>
      <c r="G317" s="585"/>
      <c r="H317" s="585"/>
      <c r="I317" s="585"/>
      <c r="J317" s="585"/>
      <c r="K317" s="596"/>
      <c r="L317" s="280"/>
      <c r="M317" s="587">
        <v>682500</v>
      </c>
      <c r="N317" s="588"/>
      <c r="O317" s="589"/>
      <c r="P317" s="587">
        <v>682500</v>
      </c>
      <c r="Q317" s="588"/>
      <c r="R317" s="589"/>
      <c r="S317" s="587">
        <v>0</v>
      </c>
      <c r="T317" s="588"/>
      <c r="U317" s="589"/>
      <c r="V317" s="587">
        <v>0</v>
      </c>
      <c r="W317" s="588"/>
      <c r="X317" s="589"/>
      <c r="Y317" s="587">
        <v>0</v>
      </c>
      <c r="Z317" s="588"/>
      <c r="AA317" s="589"/>
      <c r="AB317" s="587">
        <v>0</v>
      </c>
      <c r="AC317" s="588"/>
      <c r="AD317" s="589"/>
      <c r="AE317" s="587">
        <v>0</v>
      </c>
      <c r="AF317" s="588"/>
      <c r="AG317" s="589"/>
      <c r="AH317" s="587">
        <v>0</v>
      </c>
      <c r="AI317" s="588"/>
      <c r="AJ317" s="601"/>
      <c r="AK317" s="213"/>
      <c r="AL317" s="212" t="s">
        <v>751</v>
      </c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</row>
    <row r="318" spans="2:50" s="68" customFormat="1" ht="31.2">
      <c r="B318" s="226" t="s">
        <v>432</v>
      </c>
      <c r="C318" s="225" t="s">
        <v>29</v>
      </c>
      <c r="D318" s="641" t="s">
        <v>752</v>
      </c>
      <c r="E318" s="642"/>
      <c r="F318" s="642"/>
      <c r="G318" s="642"/>
      <c r="H318" s="642"/>
      <c r="I318" s="642"/>
      <c r="J318" s="642"/>
      <c r="K318" s="643"/>
      <c r="L318" s="224"/>
      <c r="M318" s="638">
        <v>682500</v>
      </c>
      <c r="N318" s="639"/>
      <c r="O318" s="644"/>
      <c r="P318" s="638">
        <v>682500</v>
      </c>
      <c r="Q318" s="639"/>
      <c r="R318" s="644"/>
      <c r="S318" s="638">
        <v>0</v>
      </c>
      <c r="T318" s="639"/>
      <c r="U318" s="644"/>
      <c r="V318" s="638">
        <v>0</v>
      </c>
      <c r="W318" s="639"/>
      <c r="X318" s="644"/>
      <c r="Y318" s="638">
        <v>0</v>
      </c>
      <c r="Z318" s="639"/>
      <c r="AA318" s="644"/>
      <c r="AB318" s="638">
        <v>0</v>
      </c>
      <c r="AC318" s="639"/>
      <c r="AD318" s="644"/>
      <c r="AE318" s="638">
        <v>0</v>
      </c>
      <c r="AF318" s="639"/>
      <c r="AG318" s="644"/>
      <c r="AH318" s="638">
        <v>0</v>
      </c>
      <c r="AI318" s="639"/>
      <c r="AJ318" s="640"/>
      <c r="AK318" s="213"/>
      <c r="AL318" s="212" t="s">
        <v>753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 ht="41.4">
      <c r="B319" s="226" t="s">
        <v>435</v>
      </c>
      <c r="C319" s="225" t="s">
        <v>29</v>
      </c>
      <c r="D319" s="641" t="s">
        <v>754</v>
      </c>
      <c r="E319" s="642"/>
      <c r="F319" s="642"/>
      <c r="G319" s="642"/>
      <c r="H319" s="642"/>
      <c r="I319" s="642"/>
      <c r="J319" s="642"/>
      <c r="K319" s="643"/>
      <c r="L319" s="224"/>
      <c r="M319" s="638">
        <v>682500</v>
      </c>
      <c r="N319" s="639"/>
      <c r="O319" s="644"/>
      <c r="P319" s="638">
        <v>682500</v>
      </c>
      <c r="Q319" s="639"/>
      <c r="R319" s="644"/>
      <c r="S319" s="638">
        <v>0</v>
      </c>
      <c r="T319" s="639"/>
      <c r="U319" s="644"/>
      <c r="V319" s="638">
        <v>0</v>
      </c>
      <c r="W319" s="639"/>
      <c r="X319" s="644"/>
      <c r="Y319" s="638">
        <v>0</v>
      </c>
      <c r="Z319" s="639"/>
      <c r="AA319" s="644"/>
      <c r="AB319" s="638">
        <v>0</v>
      </c>
      <c r="AC319" s="639"/>
      <c r="AD319" s="644"/>
      <c r="AE319" s="638">
        <v>0</v>
      </c>
      <c r="AF319" s="639"/>
      <c r="AG319" s="644"/>
      <c r="AH319" s="638">
        <v>0</v>
      </c>
      <c r="AI319" s="639"/>
      <c r="AJ319" s="640"/>
      <c r="AK319" s="213"/>
      <c r="AL319" s="212" t="s">
        <v>755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 ht="21">
      <c r="B320" s="210" t="s">
        <v>129</v>
      </c>
      <c r="C320" s="92" t="s">
        <v>29</v>
      </c>
      <c r="D320" s="649" t="s">
        <v>347</v>
      </c>
      <c r="E320" s="650"/>
      <c r="F320" s="650"/>
      <c r="G320" s="650"/>
      <c r="H320" s="650"/>
      <c r="I320" s="650"/>
      <c r="J320" s="650"/>
      <c r="K320" s="650"/>
      <c r="L320" s="221"/>
      <c r="M320" s="651">
        <v>682500</v>
      </c>
      <c r="N320" s="652"/>
      <c r="O320" s="653"/>
      <c r="P320" s="651">
        <v>682500</v>
      </c>
      <c r="Q320" s="652"/>
      <c r="R320" s="653"/>
      <c r="S320" s="651">
        <v>0</v>
      </c>
      <c r="T320" s="652"/>
      <c r="U320" s="653"/>
      <c r="V320" s="651">
        <v>0</v>
      </c>
      <c r="W320" s="652"/>
      <c r="X320" s="653"/>
      <c r="Y320" s="651">
        <v>0</v>
      </c>
      <c r="Z320" s="652"/>
      <c r="AA320" s="653"/>
      <c r="AB320" s="645">
        <f>S320+V320+Y320</f>
        <v>0</v>
      </c>
      <c r="AC320" s="646"/>
      <c r="AD320" s="647"/>
      <c r="AE320" s="645">
        <v>682500</v>
      </c>
      <c r="AF320" s="646"/>
      <c r="AG320" s="647"/>
      <c r="AH320" s="645">
        <v>682500</v>
      </c>
      <c r="AI320" s="646"/>
      <c r="AJ320" s="648"/>
      <c r="AK320" s="34"/>
      <c r="AL320" s="278" t="s">
        <v>347</v>
      </c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</row>
    <row r="321" spans="2:50" s="68" customFormat="1">
      <c r="B321" s="223"/>
      <c r="C321" s="217" t="s">
        <v>29</v>
      </c>
      <c r="D321" s="584" t="s">
        <v>756</v>
      </c>
      <c r="E321" s="585"/>
      <c r="F321" s="585"/>
      <c r="G321" s="585"/>
      <c r="H321" s="585"/>
      <c r="I321" s="585"/>
      <c r="J321" s="585"/>
      <c r="K321" s="596"/>
      <c r="L321" s="280"/>
      <c r="M321" s="587">
        <v>68300</v>
      </c>
      <c r="N321" s="588"/>
      <c r="O321" s="589"/>
      <c r="P321" s="587">
        <v>68300</v>
      </c>
      <c r="Q321" s="588"/>
      <c r="R321" s="589"/>
      <c r="S321" s="587">
        <v>0</v>
      </c>
      <c r="T321" s="588"/>
      <c r="U321" s="589"/>
      <c r="V321" s="587">
        <v>0</v>
      </c>
      <c r="W321" s="588"/>
      <c r="X321" s="589"/>
      <c r="Y321" s="587">
        <v>0</v>
      </c>
      <c r="Z321" s="588"/>
      <c r="AA321" s="589"/>
      <c r="AB321" s="587">
        <v>0</v>
      </c>
      <c r="AC321" s="588"/>
      <c r="AD321" s="589"/>
      <c r="AE321" s="587">
        <v>0</v>
      </c>
      <c r="AF321" s="588"/>
      <c r="AG321" s="589"/>
      <c r="AH321" s="587">
        <v>0</v>
      </c>
      <c r="AI321" s="588"/>
      <c r="AJ321" s="601"/>
      <c r="AK321" s="213"/>
      <c r="AL321" s="212" t="s">
        <v>757</v>
      </c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</row>
    <row r="322" spans="2:50" s="68" customFormat="1" ht="31.2">
      <c r="B322" s="226" t="s">
        <v>432</v>
      </c>
      <c r="C322" s="225" t="s">
        <v>29</v>
      </c>
      <c r="D322" s="641" t="s">
        <v>758</v>
      </c>
      <c r="E322" s="642"/>
      <c r="F322" s="642"/>
      <c r="G322" s="642"/>
      <c r="H322" s="642"/>
      <c r="I322" s="642"/>
      <c r="J322" s="642"/>
      <c r="K322" s="643"/>
      <c r="L322" s="224"/>
      <c r="M322" s="638">
        <v>68300</v>
      </c>
      <c r="N322" s="639"/>
      <c r="O322" s="644"/>
      <c r="P322" s="638">
        <v>68300</v>
      </c>
      <c r="Q322" s="639"/>
      <c r="R322" s="644"/>
      <c r="S322" s="638">
        <v>0</v>
      </c>
      <c r="T322" s="639"/>
      <c r="U322" s="644"/>
      <c r="V322" s="638">
        <v>0</v>
      </c>
      <c r="W322" s="639"/>
      <c r="X322" s="644"/>
      <c r="Y322" s="638">
        <v>0</v>
      </c>
      <c r="Z322" s="639"/>
      <c r="AA322" s="644"/>
      <c r="AB322" s="638">
        <v>0</v>
      </c>
      <c r="AC322" s="639"/>
      <c r="AD322" s="644"/>
      <c r="AE322" s="638">
        <v>0</v>
      </c>
      <c r="AF322" s="639"/>
      <c r="AG322" s="644"/>
      <c r="AH322" s="638">
        <v>0</v>
      </c>
      <c r="AI322" s="639"/>
      <c r="AJ322" s="640"/>
      <c r="AK322" s="213"/>
      <c r="AL322" s="212" t="s">
        <v>759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41.4">
      <c r="B323" s="226" t="s">
        <v>435</v>
      </c>
      <c r="C323" s="225" t="s">
        <v>29</v>
      </c>
      <c r="D323" s="641" t="s">
        <v>760</v>
      </c>
      <c r="E323" s="642"/>
      <c r="F323" s="642"/>
      <c r="G323" s="642"/>
      <c r="H323" s="642"/>
      <c r="I323" s="642"/>
      <c r="J323" s="642"/>
      <c r="K323" s="643"/>
      <c r="L323" s="224"/>
      <c r="M323" s="638">
        <v>68300</v>
      </c>
      <c r="N323" s="639"/>
      <c r="O323" s="644"/>
      <c r="P323" s="638">
        <v>68300</v>
      </c>
      <c r="Q323" s="639"/>
      <c r="R323" s="644"/>
      <c r="S323" s="638">
        <v>0</v>
      </c>
      <c r="T323" s="639"/>
      <c r="U323" s="644"/>
      <c r="V323" s="638">
        <v>0</v>
      </c>
      <c r="W323" s="639"/>
      <c r="X323" s="644"/>
      <c r="Y323" s="638">
        <v>0</v>
      </c>
      <c r="Z323" s="639"/>
      <c r="AA323" s="644"/>
      <c r="AB323" s="638">
        <v>0</v>
      </c>
      <c r="AC323" s="639"/>
      <c r="AD323" s="644"/>
      <c r="AE323" s="638">
        <v>0</v>
      </c>
      <c r="AF323" s="639"/>
      <c r="AG323" s="644"/>
      <c r="AH323" s="638">
        <v>0</v>
      </c>
      <c r="AI323" s="639"/>
      <c r="AJ323" s="640"/>
      <c r="AK323" s="213"/>
      <c r="AL323" s="212" t="s">
        <v>761</v>
      </c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</row>
    <row r="324" spans="2:50" s="68" customFormat="1" ht="21">
      <c r="B324" s="210" t="s">
        <v>129</v>
      </c>
      <c r="C324" s="92" t="s">
        <v>29</v>
      </c>
      <c r="D324" s="649" t="s">
        <v>349</v>
      </c>
      <c r="E324" s="650"/>
      <c r="F324" s="650"/>
      <c r="G324" s="650"/>
      <c r="H324" s="650"/>
      <c r="I324" s="650"/>
      <c r="J324" s="650"/>
      <c r="K324" s="650"/>
      <c r="L324" s="221"/>
      <c r="M324" s="651">
        <v>68300</v>
      </c>
      <c r="N324" s="652"/>
      <c r="O324" s="653"/>
      <c r="P324" s="651">
        <v>68300</v>
      </c>
      <c r="Q324" s="652"/>
      <c r="R324" s="653"/>
      <c r="S324" s="651">
        <v>0</v>
      </c>
      <c r="T324" s="652"/>
      <c r="U324" s="653"/>
      <c r="V324" s="651">
        <v>0</v>
      </c>
      <c r="W324" s="652"/>
      <c r="X324" s="653"/>
      <c r="Y324" s="651">
        <v>0</v>
      </c>
      <c r="Z324" s="652"/>
      <c r="AA324" s="653"/>
      <c r="AB324" s="645">
        <f>S324+V324+Y324</f>
        <v>0</v>
      </c>
      <c r="AC324" s="646"/>
      <c r="AD324" s="647"/>
      <c r="AE324" s="645">
        <v>68300</v>
      </c>
      <c r="AF324" s="646"/>
      <c r="AG324" s="647"/>
      <c r="AH324" s="645">
        <v>68300</v>
      </c>
      <c r="AI324" s="646"/>
      <c r="AJ324" s="648"/>
      <c r="AK324" s="34"/>
      <c r="AL324" s="278" t="s">
        <v>349</v>
      </c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</row>
    <row r="325" spans="2:50" s="68" customFormat="1" ht="41.4">
      <c r="B325" s="226" t="s">
        <v>763</v>
      </c>
      <c r="C325" s="225" t="s">
        <v>29</v>
      </c>
      <c r="D325" s="641" t="s">
        <v>762</v>
      </c>
      <c r="E325" s="642"/>
      <c r="F325" s="642"/>
      <c r="G325" s="642"/>
      <c r="H325" s="642"/>
      <c r="I325" s="642"/>
      <c r="J325" s="642"/>
      <c r="K325" s="643"/>
      <c r="L325" s="224"/>
      <c r="M325" s="638">
        <v>4112550.07</v>
      </c>
      <c r="N325" s="639"/>
      <c r="O325" s="644"/>
      <c r="P325" s="638">
        <v>4112550.07</v>
      </c>
      <c r="Q325" s="639"/>
      <c r="R325" s="644"/>
      <c r="S325" s="638">
        <v>3965650.07</v>
      </c>
      <c r="T325" s="639"/>
      <c r="U325" s="644"/>
      <c r="V325" s="638">
        <v>0</v>
      </c>
      <c r="W325" s="639"/>
      <c r="X325" s="644"/>
      <c r="Y325" s="638">
        <v>0</v>
      </c>
      <c r="Z325" s="639"/>
      <c r="AA325" s="644"/>
      <c r="AB325" s="638">
        <v>3965650.07</v>
      </c>
      <c r="AC325" s="639"/>
      <c r="AD325" s="644"/>
      <c r="AE325" s="638">
        <v>0</v>
      </c>
      <c r="AF325" s="639"/>
      <c r="AG325" s="644"/>
      <c r="AH325" s="638">
        <v>0</v>
      </c>
      <c r="AI325" s="639"/>
      <c r="AJ325" s="640"/>
      <c r="AK325" s="213"/>
      <c r="AL325" s="212" t="s">
        <v>764</v>
      </c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</row>
    <row r="326" spans="2:50" s="68" customFormat="1" ht="21">
      <c r="B326" s="223" t="s">
        <v>766</v>
      </c>
      <c r="C326" s="217" t="s">
        <v>29</v>
      </c>
      <c r="D326" s="584" t="s">
        <v>765</v>
      </c>
      <c r="E326" s="585"/>
      <c r="F326" s="585"/>
      <c r="G326" s="585"/>
      <c r="H326" s="585"/>
      <c r="I326" s="585"/>
      <c r="J326" s="585"/>
      <c r="K326" s="596"/>
      <c r="L326" s="280"/>
      <c r="M326" s="587">
        <v>4112550.07</v>
      </c>
      <c r="N326" s="588"/>
      <c r="O326" s="589"/>
      <c r="P326" s="587">
        <v>4112550.07</v>
      </c>
      <c r="Q326" s="588"/>
      <c r="R326" s="589"/>
      <c r="S326" s="587">
        <v>3965650.07</v>
      </c>
      <c r="T326" s="588"/>
      <c r="U326" s="589"/>
      <c r="V326" s="587">
        <v>0</v>
      </c>
      <c r="W326" s="588"/>
      <c r="X326" s="589"/>
      <c r="Y326" s="587">
        <v>0</v>
      </c>
      <c r="Z326" s="588"/>
      <c r="AA326" s="589"/>
      <c r="AB326" s="587">
        <v>3965650.07</v>
      </c>
      <c r="AC326" s="588"/>
      <c r="AD326" s="589"/>
      <c r="AE326" s="587">
        <v>0</v>
      </c>
      <c r="AF326" s="588"/>
      <c r="AG326" s="589"/>
      <c r="AH326" s="587">
        <v>0</v>
      </c>
      <c r="AI326" s="588"/>
      <c r="AJ326" s="601"/>
      <c r="AK326" s="213"/>
      <c r="AL326" s="212" t="s">
        <v>767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>
      <c r="B327" s="223"/>
      <c r="C327" s="217" t="s">
        <v>29</v>
      </c>
      <c r="D327" s="584" t="s">
        <v>768</v>
      </c>
      <c r="E327" s="585"/>
      <c r="F327" s="585"/>
      <c r="G327" s="585"/>
      <c r="H327" s="585"/>
      <c r="I327" s="585"/>
      <c r="J327" s="585"/>
      <c r="K327" s="596"/>
      <c r="L327" s="280"/>
      <c r="M327" s="587">
        <v>3965650.07</v>
      </c>
      <c r="N327" s="588"/>
      <c r="O327" s="589"/>
      <c r="P327" s="587">
        <v>3965650.07</v>
      </c>
      <c r="Q327" s="588"/>
      <c r="R327" s="589"/>
      <c r="S327" s="587">
        <v>3965650.07</v>
      </c>
      <c r="T327" s="588"/>
      <c r="U327" s="589"/>
      <c r="V327" s="587">
        <v>0</v>
      </c>
      <c r="W327" s="588"/>
      <c r="X327" s="589"/>
      <c r="Y327" s="587">
        <v>0</v>
      </c>
      <c r="Z327" s="588"/>
      <c r="AA327" s="589"/>
      <c r="AB327" s="587">
        <v>3965650.07</v>
      </c>
      <c r="AC327" s="588"/>
      <c r="AD327" s="589"/>
      <c r="AE327" s="587">
        <v>0</v>
      </c>
      <c r="AF327" s="588"/>
      <c r="AG327" s="589"/>
      <c r="AH327" s="587">
        <v>0</v>
      </c>
      <c r="AI327" s="588"/>
      <c r="AJ327" s="601"/>
      <c r="AK327" s="213"/>
      <c r="AL327" s="212" t="s">
        <v>769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>
      <c r="B328" s="226" t="s">
        <v>541</v>
      </c>
      <c r="C328" s="225" t="s">
        <v>29</v>
      </c>
      <c r="D328" s="641" t="s">
        <v>770</v>
      </c>
      <c r="E328" s="642"/>
      <c r="F328" s="642"/>
      <c r="G328" s="642"/>
      <c r="H328" s="642"/>
      <c r="I328" s="642"/>
      <c r="J328" s="642"/>
      <c r="K328" s="643"/>
      <c r="L328" s="224"/>
      <c r="M328" s="638">
        <v>3965650.07</v>
      </c>
      <c r="N328" s="639"/>
      <c r="O328" s="644"/>
      <c r="P328" s="638">
        <v>3965650.07</v>
      </c>
      <c r="Q328" s="639"/>
      <c r="R328" s="644"/>
      <c r="S328" s="638">
        <v>3965650.07</v>
      </c>
      <c r="T328" s="639"/>
      <c r="U328" s="644"/>
      <c r="V328" s="638">
        <v>0</v>
      </c>
      <c r="W328" s="639"/>
      <c r="X328" s="644"/>
      <c r="Y328" s="638">
        <v>0</v>
      </c>
      <c r="Z328" s="639"/>
      <c r="AA328" s="644"/>
      <c r="AB328" s="638">
        <v>3965650.07</v>
      </c>
      <c r="AC328" s="639"/>
      <c r="AD328" s="644"/>
      <c r="AE328" s="638">
        <v>0</v>
      </c>
      <c r="AF328" s="639"/>
      <c r="AG328" s="644"/>
      <c r="AH328" s="638">
        <v>0</v>
      </c>
      <c r="AI328" s="639"/>
      <c r="AJ328" s="640"/>
      <c r="AK328" s="213"/>
      <c r="AL328" s="212" t="s">
        <v>771</v>
      </c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</row>
    <row r="329" spans="2:50" s="68" customFormat="1">
      <c r="B329" s="210" t="s">
        <v>155</v>
      </c>
      <c r="C329" s="92" t="s">
        <v>29</v>
      </c>
      <c r="D329" s="649" t="s">
        <v>351</v>
      </c>
      <c r="E329" s="650"/>
      <c r="F329" s="650"/>
      <c r="G329" s="650"/>
      <c r="H329" s="650"/>
      <c r="I329" s="650"/>
      <c r="J329" s="650"/>
      <c r="K329" s="650"/>
      <c r="L329" s="221"/>
      <c r="M329" s="651">
        <v>3965650.07</v>
      </c>
      <c r="N329" s="652"/>
      <c r="O329" s="653"/>
      <c r="P329" s="651">
        <v>3965650.07</v>
      </c>
      <c r="Q329" s="652"/>
      <c r="R329" s="653"/>
      <c r="S329" s="651">
        <v>3965650.07</v>
      </c>
      <c r="T329" s="652"/>
      <c r="U329" s="653"/>
      <c r="V329" s="651">
        <v>0</v>
      </c>
      <c r="W329" s="652"/>
      <c r="X329" s="653"/>
      <c r="Y329" s="651">
        <v>0</v>
      </c>
      <c r="Z329" s="652"/>
      <c r="AA329" s="653"/>
      <c r="AB329" s="645">
        <f>S329+V329+Y329</f>
        <v>3965650.07</v>
      </c>
      <c r="AC329" s="646"/>
      <c r="AD329" s="647"/>
      <c r="AE329" s="645">
        <v>0</v>
      </c>
      <c r="AF329" s="646"/>
      <c r="AG329" s="647"/>
      <c r="AH329" s="645">
        <v>0</v>
      </c>
      <c r="AI329" s="646"/>
      <c r="AJ329" s="648"/>
      <c r="AK329" s="34"/>
      <c r="AL329" s="278" t="s">
        <v>351</v>
      </c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</row>
    <row r="330" spans="2:50" s="68" customFormat="1">
      <c r="B330" s="223"/>
      <c r="C330" s="217" t="s">
        <v>29</v>
      </c>
      <c r="D330" s="584" t="s">
        <v>772</v>
      </c>
      <c r="E330" s="585"/>
      <c r="F330" s="585"/>
      <c r="G330" s="585"/>
      <c r="H330" s="585"/>
      <c r="I330" s="585"/>
      <c r="J330" s="585"/>
      <c r="K330" s="596"/>
      <c r="L330" s="280"/>
      <c r="M330" s="587">
        <v>142100</v>
      </c>
      <c r="N330" s="588"/>
      <c r="O330" s="589"/>
      <c r="P330" s="587">
        <v>142100</v>
      </c>
      <c r="Q330" s="588"/>
      <c r="R330" s="589"/>
      <c r="S330" s="587">
        <v>0</v>
      </c>
      <c r="T330" s="588"/>
      <c r="U330" s="589"/>
      <c r="V330" s="587">
        <v>0</v>
      </c>
      <c r="W330" s="588"/>
      <c r="X330" s="589"/>
      <c r="Y330" s="587">
        <v>0</v>
      </c>
      <c r="Z330" s="588"/>
      <c r="AA330" s="589"/>
      <c r="AB330" s="587">
        <v>0</v>
      </c>
      <c r="AC330" s="588"/>
      <c r="AD330" s="589"/>
      <c r="AE330" s="587">
        <v>0</v>
      </c>
      <c r="AF330" s="588"/>
      <c r="AG330" s="589"/>
      <c r="AH330" s="587">
        <v>0</v>
      </c>
      <c r="AI330" s="588"/>
      <c r="AJ330" s="601"/>
      <c r="AK330" s="213"/>
      <c r="AL330" s="212" t="s">
        <v>773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>
      <c r="B331" s="226" t="s">
        <v>541</v>
      </c>
      <c r="C331" s="225" t="s">
        <v>29</v>
      </c>
      <c r="D331" s="641" t="s">
        <v>774</v>
      </c>
      <c r="E331" s="642"/>
      <c r="F331" s="642"/>
      <c r="G331" s="642"/>
      <c r="H331" s="642"/>
      <c r="I331" s="642"/>
      <c r="J331" s="642"/>
      <c r="K331" s="643"/>
      <c r="L331" s="224"/>
      <c r="M331" s="638">
        <v>142100</v>
      </c>
      <c r="N331" s="639"/>
      <c r="O331" s="644"/>
      <c r="P331" s="638">
        <v>142100</v>
      </c>
      <c r="Q331" s="639"/>
      <c r="R331" s="644"/>
      <c r="S331" s="638">
        <v>0</v>
      </c>
      <c r="T331" s="639"/>
      <c r="U331" s="644"/>
      <c r="V331" s="638">
        <v>0</v>
      </c>
      <c r="W331" s="639"/>
      <c r="X331" s="644"/>
      <c r="Y331" s="638">
        <v>0</v>
      </c>
      <c r="Z331" s="639"/>
      <c r="AA331" s="644"/>
      <c r="AB331" s="638">
        <v>0</v>
      </c>
      <c r="AC331" s="639"/>
      <c r="AD331" s="644"/>
      <c r="AE331" s="638">
        <v>0</v>
      </c>
      <c r="AF331" s="639"/>
      <c r="AG331" s="644"/>
      <c r="AH331" s="638">
        <v>0</v>
      </c>
      <c r="AI331" s="639"/>
      <c r="AJ331" s="640"/>
      <c r="AK331" s="213"/>
      <c r="AL331" s="212" t="s">
        <v>775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>
      <c r="B332" s="210" t="s">
        <v>155</v>
      </c>
      <c r="C332" s="92" t="s">
        <v>29</v>
      </c>
      <c r="D332" s="649" t="s">
        <v>353</v>
      </c>
      <c r="E332" s="650"/>
      <c r="F332" s="650"/>
      <c r="G332" s="650"/>
      <c r="H332" s="650"/>
      <c r="I332" s="650"/>
      <c r="J332" s="650"/>
      <c r="K332" s="650"/>
      <c r="L332" s="221"/>
      <c r="M332" s="651">
        <v>142100</v>
      </c>
      <c r="N332" s="652"/>
      <c r="O332" s="653"/>
      <c r="P332" s="651">
        <v>142100</v>
      </c>
      <c r="Q332" s="652"/>
      <c r="R332" s="653"/>
      <c r="S332" s="651">
        <v>0</v>
      </c>
      <c r="T332" s="652"/>
      <c r="U332" s="653"/>
      <c r="V332" s="651">
        <v>0</v>
      </c>
      <c r="W332" s="652"/>
      <c r="X332" s="653"/>
      <c r="Y332" s="651">
        <v>0</v>
      </c>
      <c r="Z332" s="652"/>
      <c r="AA332" s="653"/>
      <c r="AB332" s="645">
        <f>S332+V332+Y332</f>
        <v>0</v>
      </c>
      <c r="AC332" s="646"/>
      <c r="AD332" s="647"/>
      <c r="AE332" s="645">
        <v>142100</v>
      </c>
      <c r="AF332" s="646"/>
      <c r="AG332" s="647"/>
      <c r="AH332" s="645">
        <v>142100</v>
      </c>
      <c r="AI332" s="646"/>
      <c r="AJ332" s="648"/>
      <c r="AK332" s="34"/>
      <c r="AL332" s="278" t="s">
        <v>353</v>
      </c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spans="2:50" s="68" customFormat="1">
      <c r="B333" s="223"/>
      <c r="C333" s="217" t="s">
        <v>29</v>
      </c>
      <c r="D333" s="584" t="s">
        <v>776</v>
      </c>
      <c r="E333" s="585"/>
      <c r="F333" s="585"/>
      <c r="G333" s="585"/>
      <c r="H333" s="585"/>
      <c r="I333" s="585"/>
      <c r="J333" s="585"/>
      <c r="K333" s="596"/>
      <c r="L333" s="280"/>
      <c r="M333" s="587">
        <v>4800</v>
      </c>
      <c r="N333" s="588"/>
      <c r="O333" s="589"/>
      <c r="P333" s="587">
        <v>4800</v>
      </c>
      <c r="Q333" s="588"/>
      <c r="R333" s="589"/>
      <c r="S333" s="587">
        <v>0</v>
      </c>
      <c r="T333" s="588"/>
      <c r="U333" s="589"/>
      <c r="V333" s="587">
        <v>0</v>
      </c>
      <c r="W333" s="588"/>
      <c r="X333" s="589"/>
      <c r="Y333" s="587">
        <v>0</v>
      </c>
      <c r="Z333" s="588"/>
      <c r="AA333" s="589"/>
      <c r="AB333" s="587">
        <v>0</v>
      </c>
      <c r="AC333" s="588"/>
      <c r="AD333" s="589"/>
      <c r="AE333" s="587">
        <v>0</v>
      </c>
      <c r="AF333" s="588"/>
      <c r="AG333" s="589"/>
      <c r="AH333" s="587">
        <v>0</v>
      </c>
      <c r="AI333" s="588"/>
      <c r="AJ333" s="601"/>
      <c r="AK333" s="213"/>
      <c r="AL333" s="212" t="s">
        <v>777</v>
      </c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</row>
    <row r="334" spans="2:50" s="68" customFormat="1">
      <c r="B334" s="226" t="s">
        <v>541</v>
      </c>
      <c r="C334" s="225" t="s">
        <v>29</v>
      </c>
      <c r="D334" s="641" t="s">
        <v>778</v>
      </c>
      <c r="E334" s="642"/>
      <c r="F334" s="642"/>
      <c r="G334" s="642"/>
      <c r="H334" s="642"/>
      <c r="I334" s="642"/>
      <c r="J334" s="642"/>
      <c r="K334" s="643"/>
      <c r="L334" s="224"/>
      <c r="M334" s="638">
        <v>4800</v>
      </c>
      <c r="N334" s="639"/>
      <c r="O334" s="644"/>
      <c r="P334" s="638">
        <v>4800</v>
      </c>
      <c r="Q334" s="639"/>
      <c r="R334" s="644"/>
      <c r="S334" s="638">
        <v>0</v>
      </c>
      <c r="T334" s="639"/>
      <c r="U334" s="644"/>
      <c r="V334" s="638">
        <v>0</v>
      </c>
      <c r="W334" s="639"/>
      <c r="X334" s="644"/>
      <c r="Y334" s="638">
        <v>0</v>
      </c>
      <c r="Z334" s="639"/>
      <c r="AA334" s="644"/>
      <c r="AB334" s="638">
        <v>0</v>
      </c>
      <c r="AC334" s="639"/>
      <c r="AD334" s="644"/>
      <c r="AE334" s="638">
        <v>0</v>
      </c>
      <c r="AF334" s="639"/>
      <c r="AG334" s="644"/>
      <c r="AH334" s="638">
        <v>0</v>
      </c>
      <c r="AI334" s="639"/>
      <c r="AJ334" s="640"/>
      <c r="AK334" s="213"/>
      <c r="AL334" s="212" t="s">
        <v>779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>
      <c r="B335" s="210" t="s">
        <v>155</v>
      </c>
      <c r="C335" s="92" t="s">
        <v>29</v>
      </c>
      <c r="D335" s="649" t="s">
        <v>355</v>
      </c>
      <c r="E335" s="650"/>
      <c r="F335" s="650"/>
      <c r="G335" s="650"/>
      <c r="H335" s="650"/>
      <c r="I335" s="650"/>
      <c r="J335" s="650"/>
      <c r="K335" s="650"/>
      <c r="L335" s="221"/>
      <c r="M335" s="651">
        <v>4800</v>
      </c>
      <c r="N335" s="652"/>
      <c r="O335" s="653"/>
      <c r="P335" s="651">
        <v>4800</v>
      </c>
      <c r="Q335" s="652"/>
      <c r="R335" s="653"/>
      <c r="S335" s="651">
        <v>0</v>
      </c>
      <c r="T335" s="652"/>
      <c r="U335" s="653"/>
      <c r="V335" s="651">
        <v>0</v>
      </c>
      <c r="W335" s="652"/>
      <c r="X335" s="653"/>
      <c r="Y335" s="651">
        <v>0</v>
      </c>
      <c r="Z335" s="652"/>
      <c r="AA335" s="653"/>
      <c r="AB335" s="645">
        <f>S335+V335+Y335</f>
        <v>0</v>
      </c>
      <c r="AC335" s="646"/>
      <c r="AD335" s="647"/>
      <c r="AE335" s="645">
        <v>4800</v>
      </c>
      <c r="AF335" s="646"/>
      <c r="AG335" s="647"/>
      <c r="AH335" s="645">
        <v>4800</v>
      </c>
      <c r="AI335" s="646"/>
      <c r="AJ335" s="648"/>
      <c r="AK335" s="34"/>
      <c r="AL335" s="278" t="s">
        <v>355</v>
      </c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</row>
    <row r="336" spans="2:50" s="30" customFormat="1" hidden="1">
      <c r="B336" s="109"/>
      <c r="C336" s="279"/>
      <c r="D336" s="268"/>
      <c r="E336" s="360"/>
      <c r="F336" s="360"/>
      <c r="G336" s="360"/>
      <c r="H336" s="360"/>
      <c r="I336" s="360"/>
      <c r="J336" s="360"/>
      <c r="K336" s="360"/>
      <c r="L336" s="277"/>
      <c r="M336" s="358"/>
      <c r="N336" s="358"/>
      <c r="O336" s="359"/>
      <c r="P336" s="357"/>
      <c r="Q336" s="358"/>
      <c r="R336" s="359"/>
      <c r="S336" s="357"/>
      <c r="T336" s="358"/>
      <c r="U336" s="359"/>
      <c r="V336" s="357"/>
      <c r="W336" s="358"/>
      <c r="X336" s="359"/>
      <c r="Y336" s="405"/>
      <c r="Z336" s="406"/>
      <c r="AA336" s="407"/>
      <c r="AB336" s="357"/>
      <c r="AC336" s="358"/>
      <c r="AD336" s="359"/>
      <c r="AE336" s="357"/>
      <c r="AF336" s="358"/>
      <c r="AG336" s="359"/>
      <c r="AH336" s="357"/>
      <c r="AI336" s="358"/>
      <c r="AJ336" s="412"/>
      <c r="AK336" s="220"/>
      <c r="AL336" s="216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spans="2:50" s="30" customFormat="1" ht="21.6" thickBot="1">
      <c r="B337" s="106" t="s">
        <v>30</v>
      </c>
      <c r="C337" s="94" t="s">
        <v>62</v>
      </c>
      <c r="D337" s="610" t="s">
        <v>24</v>
      </c>
      <c r="E337" s="611"/>
      <c r="F337" s="611"/>
      <c r="G337" s="611"/>
      <c r="H337" s="611"/>
      <c r="I337" s="611"/>
      <c r="J337" s="611"/>
      <c r="K337" s="611"/>
      <c r="L337" s="612"/>
      <c r="M337" s="573" t="s">
        <v>24</v>
      </c>
      <c r="N337" s="573"/>
      <c r="O337" s="573"/>
      <c r="P337" s="573" t="s">
        <v>24</v>
      </c>
      <c r="Q337" s="573"/>
      <c r="R337" s="573"/>
      <c r="S337" s="575">
        <v>5595757.54</v>
      </c>
      <c r="T337" s="575"/>
      <c r="U337" s="575"/>
      <c r="V337" s="575">
        <v>0</v>
      </c>
      <c r="W337" s="575"/>
      <c r="X337" s="575"/>
      <c r="Y337" s="575">
        <v>0</v>
      </c>
      <c r="Z337" s="575"/>
      <c r="AA337" s="575"/>
      <c r="AB337" s="575">
        <v>5595757.54</v>
      </c>
      <c r="AC337" s="575"/>
      <c r="AD337" s="575"/>
      <c r="AE337" s="573" t="s">
        <v>24</v>
      </c>
      <c r="AF337" s="573"/>
      <c r="AG337" s="573"/>
      <c r="AH337" s="573" t="s">
        <v>24</v>
      </c>
      <c r="AI337" s="573"/>
      <c r="AJ337" s="574"/>
      <c r="AK337" s="220"/>
      <c r="AL337" s="275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</row>
    <row r="338" spans="2:50">
      <c r="AK338" s="269"/>
      <c r="AL338" s="275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spans="2:50" ht="13.8">
      <c r="B339" s="487" t="s">
        <v>60</v>
      </c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  <c r="AA339" s="487"/>
      <c r="AB339" s="487"/>
      <c r="AC339" s="487"/>
      <c r="AD339" s="487"/>
      <c r="AE339" s="487"/>
      <c r="AF339" s="487"/>
      <c r="AG339" s="488" t="s">
        <v>31</v>
      </c>
      <c r="AH339" s="488"/>
      <c r="AI339" s="488"/>
      <c r="AJ339" s="488"/>
      <c r="AK339" s="276"/>
      <c r="AL339" s="275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</row>
    <row r="340" spans="2:50">
      <c r="B340" s="22"/>
      <c r="C340" s="42"/>
      <c r="D340" s="42"/>
      <c r="E340" s="42"/>
      <c r="F340" s="42"/>
      <c r="G340" s="42"/>
      <c r="H340" s="42"/>
      <c r="I340" s="42"/>
      <c r="J340" s="42"/>
      <c r="K340" s="23"/>
      <c r="L340" s="87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15"/>
      <c r="Z340" s="25"/>
      <c r="AA340" s="25"/>
      <c r="AB340" s="16"/>
      <c r="AC340" s="25"/>
      <c r="AD340" s="25"/>
      <c r="AF340" s="25"/>
      <c r="AG340" s="25"/>
      <c r="AK340" s="269"/>
      <c r="AL340" s="275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</row>
    <row r="341" spans="2:50" s="1" customFormat="1" ht="11.25" customHeight="1">
      <c r="B341" s="107"/>
      <c r="C341" s="66"/>
      <c r="D341" s="535" t="s">
        <v>88</v>
      </c>
      <c r="E341" s="535"/>
      <c r="F341" s="535"/>
      <c r="G341" s="535"/>
      <c r="H341" s="535"/>
      <c r="I341" s="535"/>
      <c r="J341" s="535"/>
      <c r="K341" s="535"/>
      <c r="L341" s="535"/>
      <c r="M341" s="376" t="s">
        <v>65</v>
      </c>
      <c r="N341" s="376"/>
      <c r="O341" s="376"/>
      <c r="P341" s="376"/>
      <c r="Q341" s="376" t="s">
        <v>11</v>
      </c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  <c r="AC341" s="376"/>
      <c r="AD341" s="376"/>
      <c r="AE341" s="376"/>
      <c r="AF341" s="376"/>
      <c r="AG341" s="376" t="s">
        <v>64</v>
      </c>
      <c r="AH341" s="376"/>
      <c r="AI341" s="376"/>
      <c r="AJ341" s="389"/>
      <c r="AK341" s="219"/>
      <c r="AL341" s="275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</row>
    <row r="342" spans="2:50" s="1" customFormat="1" ht="10.199999999999999">
      <c r="B342" s="37"/>
      <c r="C342" s="67" t="s">
        <v>12</v>
      </c>
      <c r="D342" s="535"/>
      <c r="E342" s="535"/>
      <c r="F342" s="535"/>
      <c r="G342" s="535"/>
      <c r="H342" s="535"/>
      <c r="I342" s="535"/>
      <c r="J342" s="535"/>
      <c r="K342" s="535"/>
      <c r="L342" s="535"/>
      <c r="M342" s="376"/>
      <c r="N342" s="376"/>
      <c r="O342" s="376"/>
      <c r="P342" s="376"/>
      <c r="Q342" s="376" t="s">
        <v>85</v>
      </c>
      <c r="R342" s="376"/>
      <c r="S342" s="376"/>
      <c r="T342" s="376"/>
      <c r="U342" s="376" t="s">
        <v>67</v>
      </c>
      <c r="V342" s="376"/>
      <c r="W342" s="376"/>
      <c r="X342" s="376"/>
      <c r="Y342" s="528" t="s">
        <v>72</v>
      </c>
      <c r="Z342" s="528"/>
      <c r="AA342" s="528"/>
      <c r="AB342" s="528"/>
      <c r="AC342" s="528" t="s">
        <v>15</v>
      </c>
      <c r="AD342" s="528"/>
      <c r="AE342" s="528"/>
      <c r="AF342" s="528"/>
      <c r="AG342" s="376"/>
      <c r="AH342" s="376"/>
      <c r="AI342" s="376"/>
      <c r="AJ342" s="389"/>
      <c r="AK342" s="219"/>
      <c r="AL342" s="275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</row>
    <row r="343" spans="2:50" s="1" customFormat="1" ht="10.199999999999999">
      <c r="B343" s="38" t="s">
        <v>13</v>
      </c>
      <c r="C343" s="67" t="s">
        <v>14</v>
      </c>
      <c r="D343" s="535"/>
      <c r="E343" s="535"/>
      <c r="F343" s="535"/>
      <c r="G343" s="535"/>
      <c r="H343" s="535"/>
      <c r="I343" s="535"/>
      <c r="J343" s="535"/>
      <c r="K343" s="535"/>
      <c r="L343" s="535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528"/>
      <c r="Z343" s="528"/>
      <c r="AA343" s="528"/>
      <c r="AB343" s="528"/>
      <c r="AC343" s="528"/>
      <c r="AD343" s="528"/>
      <c r="AE343" s="528"/>
      <c r="AF343" s="528"/>
      <c r="AG343" s="376"/>
      <c r="AH343" s="376"/>
      <c r="AI343" s="376"/>
      <c r="AJ343" s="389"/>
      <c r="AK343" s="219"/>
      <c r="AL343" s="275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</row>
    <row r="344" spans="2:50" s="1" customFormat="1" ht="10.199999999999999">
      <c r="B344" s="37"/>
      <c r="C344" s="67" t="s">
        <v>16</v>
      </c>
      <c r="D344" s="535"/>
      <c r="E344" s="535"/>
      <c r="F344" s="535"/>
      <c r="G344" s="535"/>
      <c r="H344" s="535"/>
      <c r="I344" s="535"/>
      <c r="J344" s="535"/>
      <c r="K344" s="535"/>
      <c r="L344" s="535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528"/>
      <c r="Z344" s="528"/>
      <c r="AA344" s="528"/>
      <c r="AB344" s="528"/>
      <c r="AC344" s="528"/>
      <c r="AD344" s="528"/>
      <c r="AE344" s="528"/>
      <c r="AF344" s="528"/>
      <c r="AG344" s="376"/>
      <c r="AH344" s="376"/>
      <c r="AI344" s="376"/>
      <c r="AJ344" s="389"/>
      <c r="AK344" s="219"/>
      <c r="AL344" s="275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</row>
    <row r="345" spans="2:50" s="1" customFormat="1" ht="10.199999999999999">
      <c r="B345" s="288"/>
      <c r="C345" s="287"/>
      <c r="D345" s="535"/>
      <c r="E345" s="535"/>
      <c r="F345" s="535"/>
      <c r="G345" s="535"/>
      <c r="H345" s="535"/>
      <c r="I345" s="535"/>
      <c r="J345" s="535"/>
      <c r="K345" s="535"/>
      <c r="L345" s="535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528"/>
      <c r="Z345" s="528"/>
      <c r="AA345" s="528"/>
      <c r="AB345" s="528"/>
      <c r="AC345" s="528"/>
      <c r="AD345" s="528"/>
      <c r="AE345" s="528"/>
      <c r="AF345" s="528"/>
      <c r="AG345" s="376"/>
      <c r="AH345" s="376"/>
      <c r="AI345" s="376"/>
      <c r="AJ345" s="389"/>
      <c r="AK345" s="219"/>
      <c r="AL345" s="275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</row>
    <row r="346" spans="2:50" ht="13.8" thickBot="1">
      <c r="B346" s="110">
        <v>1</v>
      </c>
      <c r="C346" s="264">
        <v>2</v>
      </c>
      <c r="D346" s="494">
        <v>3</v>
      </c>
      <c r="E346" s="494"/>
      <c r="F346" s="494"/>
      <c r="G346" s="494"/>
      <c r="H346" s="494"/>
      <c r="I346" s="494"/>
      <c r="J346" s="494"/>
      <c r="K346" s="494"/>
      <c r="L346" s="494"/>
      <c r="M346" s="346" t="s">
        <v>17</v>
      </c>
      <c r="N346" s="346"/>
      <c r="O346" s="346"/>
      <c r="P346" s="346"/>
      <c r="Q346" s="346" t="s">
        <v>18</v>
      </c>
      <c r="R346" s="346"/>
      <c r="S346" s="346"/>
      <c r="T346" s="346"/>
      <c r="U346" s="346" t="s">
        <v>19</v>
      </c>
      <c r="V346" s="346"/>
      <c r="W346" s="346"/>
      <c r="X346" s="346"/>
      <c r="Y346" s="404" t="s">
        <v>20</v>
      </c>
      <c r="Z346" s="404"/>
      <c r="AA346" s="404"/>
      <c r="AB346" s="404"/>
      <c r="AC346" s="346" t="s">
        <v>21</v>
      </c>
      <c r="AD346" s="346"/>
      <c r="AE346" s="346"/>
      <c r="AF346" s="346"/>
      <c r="AG346" s="346" t="s">
        <v>22</v>
      </c>
      <c r="AH346" s="346"/>
      <c r="AI346" s="346"/>
      <c r="AJ346" s="381"/>
      <c r="AK346" s="218"/>
      <c r="AL346" s="275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</row>
    <row r="347" spans="2:50" ht="21">
      <c r="B347" s="111" t="s">
        <v>32</v>
      </c>
      <c r="C347" s="90" t="s">
        <v>33</v>
      </c>
      <c r="D347" s="605" t="s">
        <v>24</v>
      </c>
      <c r="E347" s="606"/>
      <c r="F347" s="606"/>
      <c r="G347" s="606"/>
      <c r="H347" s="606"/>
      <c r="I347" s="606"/>
      <c r="J347" s="606"/>
      <c r="K347" s="606"/>
      <c r="L347" s="607"/>
      <c r="M347" s="568">
        <v>0</v>
      </c>
      <c r="N347" s="568"/>
      <c r="O347" s="568"/>
      <c r="P347" s="568"/>
      <c r="Q347" s="568">
        <v>-5595757.54</v>
      </c>
      <c r="R347" s="568"/>
      <c r="S347" s="568"/>
      <c r="T347" s="568"/>
      <c r="U347" s="568">
        <v>0</v>
      </c>
      <c r="V347" s="568"/>
      <c r="W347" s="568"/>
      <c r="X347" s="568"/>
      <c r="Y347" s="568">
        <v>0</v>
      </c>
      <c r="Z347" s="568"/>
      <c r="AA347" s="568"/>
      <c r="AB347" s="568"/>
      <c r="AC347" s="568">
        <v>-5595757.54</v>
      </c>
      <c r="AD347" s="568"/>
      <c r="AE347" s="568"/>
      <c r="AF347" s="568"/>
      <c r="AG347" s="568">
        <v>0</v>
      </c>
      <c r="AH347" s="568"/>
      <c r="AI347" s="568"/>
      <c r="AJ347" s="629"/>
      <c r="AK347" s="76"/>
      <c r="AL347" s="275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</row>
    <row r="348" spans="2:50">
      <c r="B348" s="112" t="s">
        <v>34</v>
      </c>
      <c r="C348" s="91"/>
      <c r="D348" s="354"/>
      <c r="E348" s="355"/>
      <c r="F348" s="355"/>
      <c r="G348" s="355"/>
      <c r="H348" s="355"/>
      <c r="I348" s="355"/>
      <c r="J348" s="355"/>
      <c r="K348" s="355"/>
      <c r="L348" s="356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  <c r="AI348" s="322"/>
      <c r="AJ348" s="408"/>
      <c r="AK348" s="76"/>
      <c r="AL348" s="275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</row>
    <row r="349" spans="2:50" ht="21">
      <c r="B349" s="112" t="s">
        <v>35</v>
      </c>
      <c r="C349" s="95" t="s">
        <v>36</v>
      </c>
      <c r="D349" s="626" t="s">
        <v>24</v>
      </c>
      <c r="E349" s="627"/>
      <c r="F349" s="627"/>
      <c r="G349" s="627"/>
      <c r="H349" s="627"/>
      <c r="I349" s="627"/>
      <c r="J349" s="627"/>
      <c r="K349" s="627"/>
      <c r="L349" s="628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50"/>
      <c r="AE349" s="350"/>
      <c r="AF349" s="350"/>
      <c r="AG349" s="350"/>
      <c r="AH349" s="350"/>
      <c r="AI349" s="350"/>
      <c r="AJ349" s="402"/>
      <c r="AK349" s="76"/>
      <c r="AL349" s="275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</row>
    <row r="350" spans="2:50">
      <c r="B350" s="112" t="s">
        <v>37</v>
      </c>
      <c r="C350" s="93"/>
      <c r="D350" s="354"/>
      <c r="E350" s="355"/>
      <c r="F350" s="355"/>
      <c r="G350" s="355"/>
      <c r="H350" s="355"/>
      <c r="I350" s="355"/>
      <c r="J350" s="355"/>
      <c r="K350" s="355"/>
      <c r="L350" s="356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403"/>
      <c r="AK350" s="76"/>
      <c r="AL350" s="275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</row>
    <row r="351" spans="2:50" hidden="1">
      <c r="B351" s="235"/>
      <c r="C351" s="245"/>
      <c r="D351" s="620"/>
      <c r="E351" s="621"/>
      <c r="F351" s="621"/>
      <c r="G351" s="621"/>
      <c r="H351" s="621"/>
      <c r="I351" s="621"/>
      <c r="J351" s="621"/>
      <c r="K351" s="621"/>
      <c r="L351" s="622"/>
      <c r="M351" s="552"/>
      <c r="N351" s="553"/>
      <c r="O351" s="553"/>
      <c r="P351" s="554"/>
      <c r="Q351" s="552"/>
      <c r="R351" s="553"/>
      <c r="S351" s="553"/>
      <c r="T351" s="554"/>
      <c r="U351" s="552"/>
      <c r="V351" s="553"/>
      <c r="W351" s="553"/>
      <c r="X351" s="554"/>
      <c r="Y351" s="552"/>
      <c r="Z351" s="553"/>
      <c r="AA351" s="553"/>
      <c r="AB351" s="554"/>
      <c r="AC351" s="552"/>
      <c r="AD351" s="553"/>
      <c r="AE351" s="553"/>
      <c r="AF351" s="554"/>
      <c r="AG351" s="552"/>
      <c r="AH351" s="553"/>
      <c r="AI351" s="553"/>
      <c r="AJ351" s="555"/>
      <c r="AK351" s="237"/>
      <c r="AL351" s="238"/>
      <c r="AM351" s="239"/>
      <c r="AN351" s="239"/>
      <c r="AO351" s="239"/>
      <c r="AP351" s="239"/>
      <c r="AQ351" s="239"/>
      <c r="AR351" s="239"/>
      <c r="AS351" s="239"/>
      <c r="AT351" s="239"/>
      <c r="AU351" s="239"/>
      <c r="AV351" s="239"/>
      <c r="AW351" s="239"/>
      <c r="AX351" s="239"/>
    </row>
    <row r="352" spans="2:50" hidden="1">
      <c r="B352" s="240"/>
      <c r="C352" s="246"/>
      <c r="D352" s="632"/>
      <c r="E352" s="633"/>
      <c r="F352" s="633"/>
      <c r="G352" s="633"/>
      <c r="H352" s="633"/>
      <c r="I352" s="633"/>
      <c r="J352" s="633"/>
      <c r="K352" s="633"/>
      <c r="L352" s="634"/>
      <c r="M352" s="556"/>
      <c r="N352" s="557"/>
      <c r="O352" s="557"/>
      <c r="P352" s="558"/>
      <c r="Q352" s="556"/>
      <c r="R352" s="557"/>
      <c r="S352" s="557"/>
      <c r="T352" s="558"/>
      <c r="U352" s="556"/>
      <c r="V352" s="557"/>
      <c r="W352" s="557"/>
      <c r="X352" s="558"/>
      <c r="Y352" s="556"/>
      <c r="Z352" s="557"/>
      <c r="AA352" s="557"/>
      <c r="AB352" s="558"/>
      <c r="AC352" s="556"/>
      <c r="AD352" s="557"/>
      <c r="AE352" s="557"/>
      <c r="AF352" s="558"/>
      <c r="AG352" s="556"/>
      <c r="AH352" s="557"/>
      <c r="AI352" s="557"/>
      <c r="AJ352" s="572"/>
      <c r="AK352" s="237"/>
      <c r="AL352" s="238"/>
      <c r="AM352" s="239"/>
      <c r="AN352" s="239"/>
      <c r="AO352" s="239"/>
      <c r="AP352" s="239"/>
      <c r="AQ352" s="239"/>
      <c r="AR352" s="239"/>
      <c r="AS352" s="239"/>
      <c r="AT352" s="239"/>
      <c r="AU352" s="239"/>
      <c r="AV352" s="239"/>
      <c r="AW352" s="239"/>
      <c r="AX352" s="239"/>
    </row>
    <row r="353" spans="2:50" s="68" customFormat="1">
      <c r="B353" s="242"/>
      <c r="C353" s="120" t="s">
        <v>36</v>
      </c>
      <c r="D353" s="623"/>
      <c r="E353" s="624"/>
      <c r="F353" s="624"/>
      <c r="G353" s="624"/>
      <c r="H353" s="624"/>
      <c r="I353" s="624"/>
      <c r="J353" s="624"/>
      <c r="K353" s="624"/>
      <c r="L353" s="625"/>
      <c r="M353" s="547"/>
      <c r="N353" s="547"/>
      <c r="O353" s="547"/>
      <c r="P353" s="547"/>
      <c r="Q353" s="547"/>
      <c r="R353" s="547"/>
      <c r="S353" s="547"/>
      <c r="T353" s="547"/>
      <c r="U353" s="547"/>
      <c r="V353" s="547"/>
      <c r="W353" s="547"/>
      <c r="X353" s="547"/>
      <c r="Y353" s="547"/>
      <c r="Z353" s="547"/>
      <c r="AA353" s="547"/>
      <c r="AB353" s="547"/>
      <c r="AC353" s="567">
        <f>Q353+U353+Y353</f>
        <v>0</v>
      </c>
      <c r="AD353" s="567"/>
      <c r="AE353" s="567"/>
      <c r="AF353" s="567"/>
      <c r="AG353" s="567"/>
      <c r="AH353" s="567"/>
      <c r="AI353" s="567"/>
      <c r="AJ353" s="576"/>
      <c r="AK353" s="121"/>
      <c r="AL353" s="243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</row>
    <row r="354" spans="2:50" hidden="1">
      <c r="B354" s="113"/>
      <c r="C354" s="96"/>
      <c r="D354" s="97"/>
      <c r="E354" s="373"/>
      <c r="F354" s="374"/>
      <c r="G354" s="374"/>
      <c r="H354" s="374"/>
      <c r="I354" s="374"/>
      <c r="J354" s="374"/>
      <c r="K354" s="375"/>
      <c r="L354" s="266"/>
      <c r="M354" s="342"/>
      <c r="N354" s="343"/>
      <c r="O354" s="343"/>
      <c r="P354" s="344"/>
      <c r="Q354" s="342"/>
      <c r="R354" s="343"/>
      <c r="S354" s="343"/>
      <c r="T354" s="344"/>
      <c r="U354" s="342"/>
      <c r="V354" s="343"/>
      <c r="W354" s="343"/>
      <c r="X354" s="344"/>
      <c r="Y354" s="342"/>
      <c r="Z354" s="343"/>
      <c r="AA354" s="343"/>
      <c r="AB354" s="344"/>
      <c r="AC354" s="342"/>
      <c r="AD354" s="343"/>
      <c r="AE354" s="343"/>
      <c r="AF354" s="344"/>
      <c r="AG354" s="342"/>
      <c r="AH354" s="343"/>
      <c r="AI354" s="343"/>
      <c r="AJ354" s="489"/>
      <c r="AK354" s="76"/>
      <c r="AL354" s="216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spans="2:50" ht="21">
      <c r="B355" s="112" t="s">
        <v>38</v>
      </c>
      <c r="C355" s="91" t="s">
        <v>39</v>
      </c>
      <c r="D355" s="626" t="s">
        <v>24</v>
      </c>
      <c r="E355" s="627"/>
      <c r="F355" s="627"/>
      <c r="G355" s="627"/>
      <c r="H355" s="627"/>
      <c r="I355" s="627"/>
      <c r="J355" s="627"/>
      <c r="K355" s="627"/>
      <c r="L355" s="6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490"/>
      <c r="AK355" s="76"/>
      <c r="AL355" s="275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spans="2:50">
      <c r="B356" s="112" t="s">
        <v>37</v>
      </c>
      <c r="C356" s="93"/>
      <c r="D356" s="354"/>
      <c r="E356" s="355"/>
      <c r="F356" s="355"/>
      <c r="G356" s="355"/>
      <c r="H356" s="355"/>
      <c r="I356" s="355"/>
      <c r="J356" s="355"/>
      <c r="K356" s="355"/>
      <c r="L356" s="356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403"/>
      <c r="AK356" s="76"/>
      <c r="AL356" s="275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spans="2:50" hidden="1">
      <c r="B357" s="235"/>
      <c r="C357" s="245"/>
      <c r="D357" s="620"/>
      <c r="E357" s="621"/>
      <c r="F357" s="621"/>
      <c r="G357" s="621"/>
      <c r="H357" s="621"/>
      <c r="I357" s="621"/>
      <c r="J357" s="621"/>
      <c r="K357" s="621"/>
      <c r="L357" s="622"/>
      <c r="M357" s="552"/>
      <c r="N357" s="553"/>
      <c r="O357" s="553"/>
      <c r="P357" s="554"/>
      <c r="Q357" s="552"/>
      <c r="R357" s="553"/>
      <c r="S357" s="553"/>
      <c r="T357" s="554"/>
      <c r="U357" s="552"/>
      <c r="V357" s="553"/>
      <c r="W357" s="553"/>
      <c r="X357" s="554"/>
      <c r="Y357" s="552"/>
      <c r="Z357" s="553"/>
      <c r="AA357" s="553"/>
      <c r="AB357" s="554"/>
      <c r="AC357" s="552"/>
      <c r="AD357" s="553"/>
      <c r="AE357" s="553"/>
      <c r="AF357" s="554"/>
      <c r="AG357" s="552"/>
      <c r="AH357" s="553"/>
      <c r="AI357" s="553"/>
      <c r="AJ357" s="555"/>
      <c r="AK357" s="237"/>
      <c r="AL357" s="238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</row>
    <row r="358" spans="2:50" hidden="1">
      <c r="B358" s="240"/>
      <c r="C358" s="246"/>
      <c r="D358" s="632"/>
      <c r="E358" s="633"/>
      <c r="F358" s="633"/>
      <c r="G358" s="633"/>
      <c r="H358" s="633"/>
      <c r="I358" s="633"/>
      <c r="J358" s="633"/>
      <c r="K358" s="633"/>
      <c r="L358" s="634"/>
      <c r="M358" s="556"/>
      <c r="N358" s="557"/>
      <c r="O358" s="557"/>
      <c r="P358" s="558"/>
      <c r="Q358" s="556"/>
      <c r="R358" s="557"/>
      <c r="S358" s="557"/>
      <c r="T358" s="558"/>
      <c r="U358" s="556"/>
      <c r="V358" s="557"/>
      <c r="W358" s="557"/>
      <c r="X358" s="558"/>
      <c r="Y358" s="556"/>
      <c r="Z358" s="557"/>
      <c r="AA358" s="557"/>
      <c r="AB358" s="558"/>
      <c r="AC358" s="556"/>
      <c r="AD358" s="557"/>
      <c r="AE358" s="557"/>
      <c r="AF358" s="558"/>
      <c r="AG358" s="556"/>
      <c r="AH358" s="557"/>
      <c r="AI358" s="557"/>
      <c r="AJ358" s="572"/>
      <c r="AK358" s="237"/>
      <c r="AL358" s="238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</row>
    <row r="359" spans="2:50" s="68" customFormat="1">
      <c r="B359" s="242"/>
      <c r="C359" s="120" t="s">
        <v>39</v>
      </c>
      <c r="D359" s="623"/>
      <c r="E359" s="624"/>
      <c r="F359" s="624"/>
      <c r="G359" s="624"/>
      <c r="H359" s="624"/>
      <c r="I359" s="624"/>
      <c r="J359" s="624"/>
      <c r="K359" s="624"/>
      <c r="L359" s="625"/>
      <c r="M359" s="547"/>
      <c r="N359" s="547"/>
      <c r="O359" s="547"/>
      <c r="P359" s="547"/>
      <c r="Q359" s="547"/>
      <c r="R359" s="547"/>
      <c r="S359" s="547"/>
      <c r="T359" s="547"/>
      <c r="U359" s="547"/>
      <c r="V359" s="547"/>
      <c r="W359" s="547"/>
      <c r="X359" s="547"/>
      <c r="Y359" s="547"/>
      <c r="Z359" s="547"/>
      <c r="AA359" s="547"/>
      <c r="AB359" s="547"/>
      <c r="AC359" s="567">
        <f>Q359+U359+Y359</f>
        <v>0</v>
      </c>
      <c r="AD359" s="567"/>
      <c r="AE359" s="567"/>
      <c r="AF359" s="567"/>
      <c r="AG359" s="567"/>
      <c r="AH359" s="567"/>
      <c r="AI359" s="567"/>
      <c r="AJ359" s="576"/>
      <c r="AK359" s="121"/>
      <c r="AL359" s="243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</row>
    <row r="360" spans="2:50" hidden="1">
      <c r="B360" s="113"/>
      <c r="C360" s="99"/>
      <c r="D360" s="97"/>
      <c r="E360" s="373"/>
      <c r="F360" s="374"/>
      <c r="G360" s="374"/>
      <c r="H360" s="374"/>
      <c r="I360" s="374"/>
      <c r="J360" s="374"/>
      <c r="K360" s="375"/>
      <c r="L360" s="266"/>
      <c r="M360" s="370"/>
      <c r="N360" s="371"/>
      <c r="O360" s="371"/>
      <c r="P360" s="372"/>
      <c r="Q360" s="370"/>
      <c r="R360" s="371"/>
      <c r="S360" s="371"/>
      <c r="T360" s="372"/>
      <c r="U360" s="370"/>
      <c r="V360" s="371"/>
      <c r="W360" s="371"/>
      <c r="X360" s="372"/>
      <c r="Y360" s="370"/>
      <c r="Z360" s="371"/>
      <c r="AA360" s="371"/>
      <c r="AB360" s="372"/>
      <c r="AC360" s="370"/>
      <c r="AD360" s="371"/>
      <c r="AE360" s="371"/>
      <c r="AF360" s="372"/>
      <c r="AG360" s="370"/>
      <c r="AH360" s="371"/>
      <c r="AI360" s="371"/>
      <c r="AJ360" s="520"/>
      <c r="AK360" s="76"/>
      <c r="AL360" s="216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</row>
    <row r="361" spans="2:50">
      <c r="B361" s="112" t="s">
        <v>40</v>
      </c>
      <c r="C361" s="91" t="s">
        <v>41</v>
      </c>
      <c r="D361" s="626" t="s">
        <v>24</v>
      </c>
      <c r="E361" s="627"/>
      <c r="F361" s="627"/>
      <c r="G361" s="627"/>
      <c r="H361" s="627"/>
      <c r="I361" s="627"/>
      <c r="J361" s="627"/>
      <c r="K361" s="627"/>
      <c r="L361" s="628"/>
      <c r="M361" s="630"/>
      <c r="N361" s="630"/>
      <c r="O361" s="630"/>
      <c r="P361" s="630"/>
      <c r="Q361" s="563" t="s">
        <v>24</v>
      </c>
      <c r="R361" s="563"/>
      <c r="S361" s="563"/>
      <c r="T361" s="563"/>
      <c r="U361" s="328">
        <v>0</v>
      </c>
      <c r="V361" s="328"/>
      <c r="W361" s="328"/>
      <c r="X361" s="328"/>
      <c r="Y361" s="328">
        <v>0</v>
      </c>
      <c r="Z361" s="328"/>
      <c r="AA361" s="328"/>
      <c r="AB361" s="328"/>
      <c r="AC361" s="328">
        <v>0</v>
      </c>
      <c r="AD361" s="328"/>
      <c r="AE361" s="328"/>
      <c r="AF361" s="328"/>
      <c r="AG361" s="328">
        <v>0</v>
      </c>
      <c r="AH361" s="328"/>
      <c r="AI361" s="328"/>
      <c r="AJ361" s="490"/>
      <c r="AK361" s="76"/>
      <c r="AL361" s="275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</row>
    <row r="362" spans="2:50">
      <c r="B362" s="112" t="s">
        <v>93</v>
      </c>
      <c r="C362" s="91" t="s">
        <v>42</v>
      </c>
      <c r="D362" s="626" t="s">
        <v>92</v>
      </c>
      <c r="E362" s="627"/>
      <c r="F362" s="627"/>
      <c r="G362" s="627"/>
      <c r="H362" s="627"/>
      <c r="I362" s="627"/>
      <c r="J362" s="627"/>
      <c r="K362" s="627"/>
      <c r="L362" s="628"/>
      <c r="M362" s="328"/>
      <c r="N362" s="328"/>
      <c r="O362" s="328"/>
      <c r="P362" s="328"/>
      <c r="Q362" s="563" t="s">
        <v>92</v>
      </c>
      <c r="R362" s="563"/>
      <c r="S362" s="563"/>
      <c r="T362" s="563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563" t="s">
        <v>92</v>
      </c>
      <c r="AH362" s="563"/>
      <c r="AI362" s="563"/>
      <c r="AJ362" s="564"/>
      <c r="AK362" s="76"/>
      <c r="AL362" s="275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</row>
    <row r="363" spans="2:50" hidden="1">
      <c r="B363" s="235"/>
      <c r="C363" s="236"/>
      <c r="D363" s="620"/>
      <c r="E363" s="621"/>
      <c r="F363" s="621"/>
      <c r="G363" s="621"/>
      <c r="H363" s="621"/>
      <c r="I363" s="621"/>
      <c r="J363" s="621"/>
      <c r="K363" s="621"/>
      <c r="L363" s="622"/>
      <c r="M363" s="552"/>
      <c r="N363" s="553"/>
      <c r="O363" s="553"/>
      <c r="P363" s="554"/>
      <c r="Q363" s="569" t="s">
        <v>24</v>
      </c>
      <c r="R363" s="570"/>
      <c r="S363" s="570"/>
      <c r="T363" s="571"/>
      <c r="U363" s="552"/>
      <c r="V363" s="553"/>
      <c r="W363" s="553"/>
      <c r="X363" s="554"/>
      <c r="Y363" s="552"/>
      <c r="Z363" s="553"/>
      <c r="AA363" s="553"/>
      <c r="AB363" s="554"/>
      <c r="AC363" s="552"/>
      <c r="AD363" s="553"/>
      <c r="AE363" s="553"/>
      <c r="AF363" s="554"/>
      <c r="AG363" s="565" t="s">
        <v>24</v>
      </c>
      <c r="AH363" s="565"/>
      <c r="AI363" s="565"/>
      <c r="AJ363" s="566"/>
      <c r="AK363" s="237"/>
      <c r="AL363" s="238"/>
      <c r="AM363" s="239"/>
      <c r="AN363" s="239"/>
      <c r="AO363" s="239"/>
      <c r="AP363" s="239"/>
      <c r="AQ363" s="239"/>
      <c r="AR363" s="239"/>
      <c r="AS363" s="239"/>
      <c r="AT363" s="239"/>
      <c r="AU363" s="239"/>
      <c r="AV363" s="239"/>
      <c r="AW363" s="239"/>
      <c r="AX363" s="239"/>
    </row>
    <row r="364" spans="2:50" hidden="1">
      <c r="B364" s="240"/>
      <c r="C364" s="241"/>
      <c r="D364" s="632"/>
      <c r="E364" s="633"/>
      <c r="F364" s="633"/>
      <c r="G364" s="633"/>
      <c r="H364" s="633"/>
      <c r="I364" s="633"/>
      <c r="J364" s="633"/>
      <c r="K364" s="633"/>
      <c r="L364" s="634"/>
      <c r="M364" s="556"/>
      <c r="N364" s="557"/>
      <c r="O364" s="557"/>
      <c r="P364" s="558"/>
      <c r="Q364" s="569" t="s">
        <v>24</v>
      </c>
      <c r="R364" s="570"/>
      <c r="S364" s="570"/>
      <c r="T364" s="571"/>
      <c r="U364" s="556"/>
      <c r="V364" s="557"/>
      <c r="W364" s="557"/>
      <c r="X364" s="558"/>
      <c r="Y364" s="556"/>
      <c r="Z364" s="557"/>
      <c r="AA364" s="557"/>
      <c r="AB364" s="558"/>
      <c r="AC364" s="556"/>
      <c r="AD364" s="557"/>
      <c r="AE364" s="557"/>
      <c r="AF364" s="558"/>
      <c r="AG364" s="565" t="s">
        <v>24</v>
      </c>
      <c r="AH364" s="565"/>
      <c r="AI364" s="565"/>
      <c r="AJ364" s="566"/>
      <c r="AK364" s="237"/>
      <c r="AL364" s="238"/>
      <c r="AM364" s="239"/>
      <c r="AN364" s="239"/>
      <c r="AO364" s="239"/>
      <c r="AP364" s="239"/>
      <c r="AQ364" s="239"/>
      <c r="AR364" s="239"/>
      <c r="AS364" s="239"/>
      <c r="AT364" s="239"/>
      <c r="AU364" s="239"/>
      <c r="AV364" s="239"/>
      <c r="AW364" s="239"/>
      <c r="AX364" s="239"/>
    </row>
    <row r="365" spans="2:50" s="68" customFormat="1">
      <c r="B365" s="242"/>
      <c r="C365" s="120" t="s">
        <v>42</v>
      </c>
      <c r="D365" s="623"/>
      <c r="E365" s="624"/>
      <c r="F365" s="624"/>
      <c r="G365" s="624"/>
      <c r="H365" s="624"/>
      <c r="I365" s="624"/>
      <c r="J365" s="624"/>
      <c r="K365" s="624"/>
      <c r="L365" s="625"/>
      <c r="M365" s="559"/>
      <c r="N365" s="559"/>
      <c r="O365" s="559"/>
      <c r="P365" s="559"/>
      <c r="Q365" s="338" t="s">
        <v>24</v>
      </c>
      <c r="R365" s="338"/>
      <c r="S365" s="338"/>
      <c r="T365" s="338"/>
      <c r="U365" s="547"/>
      <c r="V365" s="547"/>
      <c r="W365" s="547"/>
      <c r="X365" s="547"/>
      <c r="Y365" s="547"/>
      <c r="Z365" s="547"/>
      <c r="AA365" s="547"/>
      <c r="AB365" s="547"/>
      <c r="AC365" s="567">
        <f>U365+Y365</f>
        <v>0</v>
      </c>
      <c r="AD365" s="567"/>
      <c r="AE365" s="567"/>
      <c r="AF365" s="567"/>
      <c r="AG365" s="338" t="s">
        <v>24</v>
      </c>
      <c r="AH365" s="338"/>
      <c r="AI365" s="338"/>
      <c r="AJ365" s="392"/>
      <c r="AK365" s="121"/>
      <c r="AL365" s="243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</row>
    <row r="366" spans="2:50">
      <c r="B366" s="112" t="s">
        <v>91</v>
      </c>
      <c r="C366" s="91" t="s">
        <v>43</v>
      </c>
      <c r="D366" s="626" t="s">
        <v>92</v>
      </c>
      <c r="E366" s="627"/>
      <c r="F366" s="627"/>
      <c r="G366" s="627"/>
      <c r="H366" s="627"/>
      <c r="I366" s="627"/>
      <c r="J366" s="627"/>
      <c r="K366" s="627"/>
      <c r="L366" s="628"/>
      <c r="M366" s="328"/>
      <c r="N366" s="328"/>
      <c r="O366" s="328"/>
      <c r="P366" s="328"/>
      <c r="Q366" s="563" t="s">
        <v>92</v>
      </c>
      <c r="R366" s="563"/>
      <c r="S366" s="563"/>
      <c r="T366" s="563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563" t="s">
        <v>92</v>
      </c>
      <c r="AH366" s="563"/>
      <c r="AI366" s="563"/>
      <c r="AJ366" s="564"/>
      <c r="AK366" s="76"/>
      <c r="AL366" s="275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hidden="1">
      <c r="B367" s="235"/>
      <c r="C367" s="236"/>
      <c r="D367" s="620"/>
      <c r="E367" s="621"/>
      <c r="F367" s="621"/>
      <c r="G367" s="621"/>
      <c r="H367" s="621"/>
      <c r="I367" s="621"/>
      <c r="J367" s="621"/>
      <c r="K367" s="621"/>
      <c r="L367" s="622"/>
      <c r="M367" s="552"/>
      <c r="N367" s="553"/>
      <c r="O367" s="553"/>
      <c r="P367" s="554"/>
      <c r="Q367" s="552"/>
      <c r="R367" s="553"/>
      <c r="S367" s="553"/>
      <c r="T367" s="554"/>
      <c r="U367" s="552"/>
      <c r="V367" s="553"/>
      <c r="W367" s="553"/>
      <c r="X367" s="554"/>
      <c r="Y367" s="552"/>
      <c r="Z367" s="553"/>
      <c r="AA367" s="553"/>
      <c r="AB367" s="554"/>
      <c r="AC367" s="552"/>
      <c r="AD367" s="553"/>
      <c r="AE367" s="553"/>
      <c r="AF367" s="554"/>
      <c r="AG367" s="565" t="s">
        <v>92</v>
      </c>
      <c r="AH367" s="565"/>
      <c r="AI367" s="565"/>
      <c r="AJ367" s="566"/>
      <c r="AK367" s="237"/>
      <c r="AL367" s="238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</row>
    <row r="368" spans="2:50" hidden="1">
      <c r="B368" s="240"/>
      <c r="C368" s="241"/>
      <c r="D368" s="632"/>
      <c r="E368" s="633"/>
      <c r="F368" s="633"/>
      <c r="G368" s="633"/>
      <c r="H368" s="633"/>
      <c r="I368" s="633"/>
      <c r="J368" s="633"/>
      <c r="K368" s="633"/>
      <c r="L368" s="634"/>
      <c r="M368" s="556"/>
      <c r="N368" s="557"/>
      <c r="O368" s="557"/>
      <c r="P368" s="558"/>
      <c r="Q368" s="556"/>
      <c r="R368" s="557"/>
      <c r="S368" s="557"/>
      <c r="T368" s="558"/>
      <c r="U368" s="556"/>
      <c r="V368" s="557"/>
      <c r="W368" s="557"/>
      <c r="X368" s="558"/>
      <c r="Y368" s="556"/>
      <c r="Z368" s="557"/>
      <c r="AA368" s="557"/>
      <c r="AB368" s="558"/>
      <c r="AC368" s="556"/>
      <c r="AD368" s="557"/>
      <c r="AE368" s="557"/>
      <c r="AF368" s="558"/>
      <c r="AG368" s="565" t="s">
        <v>92</v>
      </c>
      <c r="AH368" s="565"/>
      <c r="AI368" s="565"/>
      <c r="AJ368" s="566"/>
      <c r="AK368" s="237"/>
      <c r="AL368" s="238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</row>
    <row r="369" spans="2:50">
      <c r="B369" s="242"/>
      <c r="C369" s="120" t="s">
        <v>43</v>
      </c>
      <c r="D369" s="623"/>
      <c r="E369" s="624"/>
      <c r="F369" s="624"/>
      <c r="G369" s="624"/>
      <c r="H369" s="624"/>
      <c r="I369" s="624"/>
      <c r="J369" s="624"/>
      <c r="K369" s="624"/>
      <c r="L369" s="625"/>
      <c r="M369" s="341"/>
      <c r="N369" s="341"/>
      <c r="O369" s="341"/>
      <c r="P369" s="341"/>
      <c r="Q369" s="338" t="s">
        <v>24</v>
      </c>
      <c r="R369" s="338"/>
      <c r="S369" s="338"/>
      <c r="T369" s="338"/>
      <c r="U369" s="577"/>
      <c r="V369" s="577"/>
      <c r="W369" s="577"/>
      <c r="X369" s="577"/>
      <c r="Y369" s="577"/>
      <c r="Z369" s="577"/>
      <c r="AA369" s="577"/>
      <c r="AB369" s="577"/>
      <c r="AC369" s="391">
        <f>U369+Y369</f>
        <v>0</v>
      </c>
      <c r="AD369" s="391"/>
      <c r="AE369" s="391"/>
      <c r="AF369" s="391"/>
      <c r="AG369" s="338" t="s">
        <v>24</v>
      </c>
      <c r="AH369" s="338"/>
      <c r="AI369" s="338"/>
      <c r="AJ369" s="392"/>
      <c r="AK369" s="121"/>
      <c r="AL369" s="243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</row>
    <row r="370" spans="2:50" ht="21">
      <c r="B370" s="112" t="s">
        <v>44</v>
      </c>
      <c r="C370" s="91" t="s">
        <v>45</v>
      </c>
      <c r="D370" s="626" t="s">
        <v>24</v>
      </c>
      <c r="E370" s="627"/>
      <c r="F370" s="627"/>
      <c r="G370" s="627"/>
      <c r="H370" s="627"/>
      <c r="I370" s="627"/>
      <c r="J370" s="627"/>
      <c r="K370" s="627"/>
      <c r="L370" s="628"/>
      <c r="M370" s="563" t="s">
        <v>24</v>
      </c>
      <c r="N370" s="563"/>
      <c r="O370" s="563"/>
      <c r="P370" s="563"/>
      <c r="Q370" s="616">
        <f>Q371</f>
        <v>-5595757.54</v>
      </c>
      <c r="R370" s="617"/>
      <c r="S370" s="617"/>
      <c r="T370" s="618"/>
      <c r="U370" s="616">
        <f>U371+U384</f>
        <v>0</v>
      </c>
      <c r="V370" s="617"/>
      <c r="W370" s="617"/>
      <c r="X370" s="618"/>
      <c r="Y370" s="616">
        <f>Y384</f>
        <v>0</v>
      </c>
      <c r="Z370" s="617"/>
      <c r="AA370" s="617"/>
      <c r="AB370" s="618"/>
      <c r="AC370" s="616">
        <f>AC371+AC384</f>
        <v>-5595757.54</v>
      </c>
      <c r="AD370" s="617"/>
      <c r="AE370" s="617"/>
      <c r="AF370" s="618"/>
      <c r="AG370" s="330" t="s">
        <v>24</v>
      </c>
      <c r="AH370" s="330"/>
      <c r="AI370" s="330"/>
      <c r="AJ370" s="380"/>
      <c r="AK370" s="76"/>
      <c r="AL370" s="275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ht="41.4">
      <c r="B371" s="112" t="s">
        <v>870</v>
      </c>
      <c r="C371" s="91" t="s">
        <v>47</v>
      </c>
      <c r="D371" s="626" t="s">
        <v>24</v>
      </c>
      <c r="E371" s="627"/>
      <c r="F371" s="627"/>
      <c r="G371" s="627"/>
      <c r="H371" s="627"/>
      <c r="I371" s="627"/>
      <c r="J371" s="627"/>
      <c r="K371" s="627"/>
      <c r="L371" s="628"/>
      <c r="M371" s="563" t="s">
        <v>24</v>
      </c>
      <c r="N371" s="563"/>
      <c r="O371" s="563"/>
      <c r="P371" s="563"/>
      <c r="Q371" s="328">
        <f>SUM(Q372:Q373)</f>
        <v>-5595757.54</v>
      </c>
      <c r="R371" s="328"/>
      <c r="S371" s="328"/>
      <c r="T371" s="328"/>
      <c r="U371" s="328">
        <f>SUM(U372:U373)</f>
        <v>0</v>
      </c>
      <c r="V371" s="328"/>
      <c r="W371" s="328"/>
      <c r="X371" s="328"/>
      <c r="Y371" s="563" t="s">
        <v>24</v>
      </c>
      <c r="Z371" s="563"/>
      <c r="AA371" s="563"/>
      <c r="AB371" s="563"/>
      <c r="AC371" s="328">
        <f>SUM(AC372:AC373)</f>
        <v>-5595757.54</v>
      </c>
      <c r="AD371" s="328"/>
      <c r="AE371" s="328"/>
      <c r="AF371" s="328"/>
      <c r="AG371" s="563" t="s">
        <v>24</v>
      </c>
      <c r="AH371" s="563"/>
      <c r="AI371" s="563"/>
      <c r="AJ371" s="564"/>
      <c r="AK371" s="275"/>
      <c r="AL371" s="275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</row>
    <row r="372" spans="2:50" ht="21">
      <c r="B372" s="112" t="s">
        <v>48</v>
      </c>
      <c r="C372" s="95" t="s">
        <v>49</v>
      </c>
      <c r="D372" s="354" t="s">
        <v>24</v>
      </c>
      <c r="E372" s="355"/>
      <c r="F372" s="355"/>
      <c r="G372" s="355"/>
      <c r="H372" s="355"/>
      <c r="I372" s="355"/>
      <c r="J372" s="355"/>
      <c r="K372" s="355"/>
      <c r="L372" s="356"/>
      <c r="M372" s="365" t="s">
        <v>24</v>
      </c>
      <c r="N372" s="365"/>
      <c r="O372" s="365"/>
      <c r="P372" s="365"/>
      <c r="Q372" s="551">
        <v>-17799816.289999999</v>
      </c>
      <c r="R372" s="551"/>
      <c r="S372" s="551"/>
      <c r="T372" s="551"/>
      <c r="U372" s="551">
        <v>0</v>
      </c>
      <c r="V372" s="551"/>
      <c r="W372" s="551"/>
      <c r="X372" s="551"/>
      <c r="Y372" s="365" t="s">
        <v>24</v>
      </c>
      <c r="Z372" s="365"/>
      <c r="AA372" s="365"/>
      <c r="AB372" s="365"/>
      <c r="AC372" s="560">
        <f>Q372+U372</f>
        <v>-17799816.289999999</v>
      </c>
      <c r="AD372" s="561"/>
      <c r="AE372" s="561"/>
      <c r="AF372" s="562"/>
      <c r="AG372" s="365" t="s">
        <v>24</v>
      </c>
      <c r="AH372" s="365"/>
      <c r="AI372" s="365"/>
      <c r="AJ372" s="397"/>
      <c r="AK372" s="209"/>
      <c r="AL372" s="204"/>
      <c r="AM372" s="204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11"/>
    </row>
    <row r="373" spans="2:50" ht="21.6" thickBot="1">
      <c r="B373" s="112" t="s">
        <v>50</v>
      </c>
      <c r="C373" s="94" t="s">
        <v>51</v>
      </c>
      <c r="D373" s="491" t="s">
        <v>24</v>
      </c>
      <c r="E373" s="492"/>
      <c r="F373" s="492"/>
      <c r="G373" s="492"/>
      <c r="H373" s="492"/>
      <c r="I373" s="492"/>
      <c r="J373" s="492"/>
      <c r="K373" s="492"/>
      <c r="L373" s="493"/>
      <c r="M373" s="332" t="s">
        <v>24</v>
      </c>
      <c r="N373" s="332"/>
      <c r="O373" s="332"/>
      <c r="P373" s="332"/>
      <c r="Q373" s="631">
        <v>12204058.75</v>
      </c>
      <c r="R373" s="631"/>
      <c r="S373" s="631"/>
      <c r="T373" s="631"/>
      <c r="U373" s="631">
        <v>0</v>
      </c>
      <c r="V373" s="631"/>
      <c r="W373" s="631"/>
      <c r="X373" s="631"/>
      <c r="Y373" s="332" t="s">
        <v>24</v>
      </c>
      <c r="Z373" s="332"/>
      <c r="AA373" s="332"/>
      <c r="AB373" s="332"/>
      <c r="AC373" s="394">
        <f>Q373+U373</f>
        <v>12204058.75</v>
      </c>
      <c r="AD373" s="394"/>
      <c r="AE373" s="394"/>
      <c r="AF373" s="394"/>
      <c r="AG373" s="332" t="s">
        <v>24</v>
      </c>
      <c r="AH373" s="332"/>
      <c r="AI373" s="332"/>
      <c r="AJ373" s="396"/>
      <c r="AK373" s="209"/>
      <c r="AL373" s="204"/>
      <c r="AM373" s="204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11"/>
    </row>
    <row r="374" spans="2:50">
      <c r="B374" s="45"/>
      <c r="C374" s="284"/>
      <c r="D374" s="284"/>
      <c r="E374" s="284"/>
      <c r="F374" s="284"/>
      <c r="G374" s="284"/>
      <c r="H374" s="284"/>
      <c r="I374" s="284"/>
      <c r="J374" s="284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47"/>
      <c r="Z374" s="278"/>
      <c r="AA374" s="278"/>
      <c r="AB374" s="278"/>
      <c r="AC374" s="278"/>
      <c r="AD374" s="278"/>
      <c r="AF374" s="278"/>
      <c r="AG374" s="278"/>
      <c r="AK374" s="276"/>
      <c r="AL374" s="204"/>
      <c r="AM374" s="204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11"/>
    </row>
    <row r="375" spans="2:50">
      <c r="B375" s="45"/>
      <c r="C375" s="284"/>
      <c r="D375" s="284"/>
      <c r="E375" s="284"/>
      <c r="F375" s="284"/>
      <c r="G375" s="284"/>
      <c r="H375" s="284"/>
      <c r="I375" s="284"/>
      <c r="J375" s="284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47"/>
      <c r="Z375" s="278"/>
      <c r="AA375" s="278"/>
      <c r="AB375" s="278"/>
      <c r="AC375" s="278"/>
      <c r="AD375" s="278"/>
      <c r="AF375" s="278"/>
      <c r="AG375" s="278"/>
      <c r="AK375" s="208"/>
      <c r="AL375" s="204"/>
      <c r="AM375" s="204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11"/>
    </row>
    <row r="376" spans="2:50">
      <c r="B376" s="45"/>
      <c r="C376" s="284"/>
      <c r="D376" s="284"/>
      <c r="E376" s="284"/>
      <c r="F376" s="284"/>
      <c r="G376" s="284"/>
      <c r="H376" s="284"/>
      <c r="I376" s="284"/>
      <c r="J376" s="284"/>
      <c r="K376" s="273"/>
      <c r="L376" s="273"/>
      <c r="M376" s="273"/>
      <c r="N376" s="273"/>
      <c r="O376" s="273"/>
      <c r="P376" s="273"/>
      <c r="Q376" s="273"/>
      <c r="R376" s="273"/>
      <c r="S376" s="273"/>
      <c r="T376" s="273"/>
      <c r="U376" s="273"/>
      <c r="V376" s="273"/>
      <c r="W376" s="273"/>
      <c r="X376" s="273"/>
      <c r="AC376" s="276"/>
      <c r="AD376" s="276"/>
      <c r="AF376" s="276"/>
      <c r="AG376" s="395" t="s">
        <v>61</v>
      </c>
      <c r="AH376" s="395"/>
      <c r="AI376" s="395"/>
      <c r="AJ376" s="395"/>
      <c r="AK376" s="269"/>
      <c r="AL376" s="204"/>
      <c r="AM376" s="204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11"/>
    </row>
    <row r="377" spans="2:50">
      <c r="B377" s="49"/>
      <c r="C377" s="50"/>
      <c r="D377" s="50"/>
      <c r="E377" s="50"/>
      <c r="F377" s="50"/>
      <c r="G377" s="50"/>
      <c r="H377" s="50"/>
      <c r="I377" s="50"/>
      <c r="J377" s="50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51"/>
      <c r="Z377" s="282"/>
      <c r="AA377" s="282"/>
      <c r="AB377" s="282"/>
      <c r="AC377" s="282"/>
      <c r="AD377" s="282"/>
      <c r="AF377" s="282"/>
      <c r="AG377" s="282"/>
      <c r="AK377" s="269"/>
      <c r="AL377" s="204"/>
      <c r="AM377" s="204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11"/>
    </row>
    <row r="378" spans="2:50" s="1" customFormat="1" ht="12.75" customHeight="1">
      <c r="B378" s="37"/>
      <c r="C378" s="272"/>
      <c r="D378" s="657" t="s">
        <v>57</v>
      </c>
      <c r="E378" s="658"/>
      <c r="F378" s="658"/>
      <c r="G378" s="658"/>
      <c r="H378" s="658"/>
      <c r="I378" s="658"/>
      <c r="J378" s="658"/>
      <c r="K378" s="658"/>
      <c r="L378" s="441"/>
      <c r="M378" s="376" t="s">
        <v>65</v>
      </c>
      <c r="N378" s="376"/>
      <c r="O378" s="376"/>
      <c r="P378" s="376"/>
      <c r="Q378" s="376" t="s">
        <v>11</v>
      </c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6"/>
      <c r="AF378" s="376"/>
      <c r="AG378" s="376" t="s">
        <v>64</v>
      </c>
      <c r="AH378" s="376"/>
      <c r="AI378" s="376"/>
      <c r="AJ378" s="389"/>
      <c r="AK378" s="269"/>
      <c r="AL378" s="204"/>
      <c r="AM378" s="204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11"/>
    </row>
    <row r="379" spans="2:50" s="1" customFormat="1" ht="10.199999999999999">
      <c r="B379" s="37"/>
      <c r="C379" s="43" t="s">
        <v>12</v>
      </c>
      <c r="D379" s="659"/>
      <c r="E379" s="660"/>
      <c r="F379" s="660"/>
      <c r="G379" s="660"/>
      <c r="H379" s="660"/>
      <c r="I379" s="660"/>
      <c r="J379" s="660"/>
      <c r="K379" s="660"/>
      <c r="L379" s="442"/>
      <c r="M379" s="376"/>
      <c r="N379" s="376"/>
      <c r="O379" s="376"/>
      <c r="P379" s="376"/>
      <c r="Q379" s="376" t="s">
        <v>71</v>
      </c>
      <c r="R379" s="376"/>
      <c r="S379" s="376"/>
      <c r="T379" s="376"/>
      <c r="U379" s="347" t="s">
        <v>67</v>
      </c>
      <c r="V379" s="347"/>
      <c r="W379" s="347"/>
      <c r="X379" s="347"/>
      <c r="Y379" s="366" t="s">
        <v>72</v>
      </c>
      <c r="Z379" s="366"/>
      <c r="AA379" s="366"/>
      <c r="AB379" s="366"/>
      <c r="AC379" s="366" t="s">
        <v>15</v>
      </c>
      <c r="AD379" s="366"/>
      <c r="AE379" s="366"/>
      <c r="AF379" s="366"/>
      <c r="AG379" s="376"/>
      <c r="AH379" s="376"/>
      <c r="AI379" s="376"/>
      <c r="AJ379" s="389"/>
      <c r="AK379" s="269"/>
      <c r="AL379" s="204"/>
      <c r="AM379" s="204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11"/>
    </row>
    <row r="380" spans="2:50" s="1" customFormat="1" ht="10.199999999999999">
      <c r="B380" s="38" t="s">
        <v>13</v>
      </c>
      <c r="C380" s="43" t="s">
        <v>14</v>
      </c>
      <c r="D380" s="659"/>
      <c r="E380" s="660"/>
      <c r="F380" s="660"/>
      <c r="G380" s="660"/>
      <c r="H380" s="660"/>
      <c r="I380" s="660"/>
      <c r="J380" s="660"/>
      <c r="K380" s="660"/>
      <c r="L380" s="442"/>
      <c r="M380" s="376"/>
      <c r="N380" s="376"/>
      <c r="O380" s="376"/>
      <c r="P380" s="376"/>
      <c r="Q380" s="376"/>
      <c r="R380" s="376"/>
      <c r="S380" s="376"/>
      <c r="T380" s="376"/>
      <c r="U380" s="348"/>
      <c r="V380" s="348"/>
      <c r="W380" s="348"/>
      <c r="X380" s="348"/>
      <c r="Y380" s="367"/>
      <c r="Z380" s="367"/>
      <c r="AA380" s="367"/>
      <c r="AB380" s="367"/>
      <c r="AC380" s="367"/>
      <c r="AD380" s="367"/>
      <c r="AE380" s="367"/>
      <c r="AF380" s="367"/>
      <c r="AG380" s="376"/>
      <c r="AH380" s="376"/>
      <c r="AI380" s="376"/>
      <c r="AJ380" s="389"/>
      <c r="AK380" s="269"/>
      <c r="AL380" s="204"/>
      <c r="AM380" s="204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11"/>
    </row>
    <row r="381" spans="2:50" s="1" customFormat="1" ht="10.199999999999999">
      <c r="B381" s="37"/>
      <c r="C381" s="43" t="s">
        <v>16</v>
      </c>
      <c r="D381" s="659"/>
      <c r="E381" s="660"/>
      <c r="F381" s="660"/>
      <c r="G381" s="660"/>
      <c r="H381" s="660"/>
      <c r="I381" s="660"/>
      <c r="J381" s="660"/>
      <c r="K381" s="660"/>
      <c r="L381" s="442"/>
      <c r="M381" s="376"/>
      <c r="N381" s="376"/>
      <c r="O381" s="376"/>
      <c r="P381" s="376"/>
      <c r="Q381" s="376"/>
      <c r="R381" s="376"/>
      <c r="S381" s="376"/>
      <c r="T381" s="376"/>
      <c r="U381" s="348"/>
      <c r="V381" s="348"/>
      <c r="W381" s="348"/>
      <c r="X381" s="348"/>
      <c r="Y381" s="367"/>
      <c r="Z381" s="367"/>
      <c r="AA381" s="367"/>
      <c r="AB381" s="367"/>
      <c r="AC381" s="367"/>
      <c r="AD381" s="367"/>
      <c r="AE381" s="367"/>
      <c r="AF381" s="367"/>
      <c r="AG381" s="376"/>
      <c r="AH381" s="376"/>
      <c r="AI381" s="376"/>
      <c r="AJ381" s="389"/>
      <c r="AK381" s="269"/>
      <c r="AL381" s="204"/>
      <c r="AM381" s="204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11"/>
    </row>
    <row r="382" spans="2:50" s="1" customFormat="1" ht="10.199999999999999">
      <c r="B382" s="37"/>
      <c r="C382" s="43"/>
      <c r="D382" s="661"/>
      <c r="E382" s="662"/>
      <c r="F382" s="662"/>
      <c r="G382" s="662"/>
      <c r="H382" s="662"/>
      <c r="I382" s="662"/>
      <c r="J382" s="662"/>
      <c r="K382" s="662"/>
      <c r="L382" s="663"/>
      <c r="M382" s="376"/>
      <c r="N382" s="376"/>
      <c r="O382" s="376"/>
      <c r="P382" s="376"/>
      <c r="Q382" s="376"/>
      <c r="R382" s="376"/>
      <c r="S382" s="376"/>
      <c r="T382" s="376"/>
      <c r="U382" s="349"/>
      <c r="V382" s="349"/>
      <c r="W382" s="349"/>
      <c r="X382" s="349"/>
      <c r="Y382" s="368"/>
      <c r="Z382" s="368"/>
      <c r="AA382" s="368"/>
      <c r="AB382" s="368"/>
      <c r="AC382" s="368"/>
      <c r="AD382" s="368"/>
      <c r="AE382" s="368"/>
      <c r="AF382" s="368"/>
      <c r="AG382" s="376"/>
      <c r="AH382" s="376"/>
      <c r="AI382" s="376"/>
      <c r="AJ382" s="389"/>
      <c r="AK382" s="269"/>
      <c r="AL382" s="204"/>
      <c r="AM382" s="204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11"/>
    </row>
    <row r="383" spans="2:50" ht="13.8" thickBot="1">
      <c r="B383" s="286">
        <v>1</v>
      </c>
      <c r="C383" s="285">
        <v>2</v>
      </c>
      <c r="D383" s="664">
        <v>3</v>
      </c>
      <c r="E383" s="665"/>
      <c r="F383" s="665"/>
      <c r="G383" s="665"/>
      <c r="H383" s="665"/>
      <c r="I383" s="665"/>
      <c r="J383" s="665"/>
      <c r="K383" s="665"/>
      <c r="L383" s="666"/>
      <c r="M383" s="346" t="s">
        <v>17</v>
      </c>
      <c r="N383" s="346"/>
      <c r="O383" s="346"/>
      <c r="P383" s="346"/>
      <c r="Q383" s="346" t="s">
        <v>18</v>
      </c>
      <c r="R383" s="346"/>
      <c r="S383" s="346"/>
      <c r="T383" s="346"/>
      <c r="U383" s="346" t="s">
        <v>19</v>
      </c>
      <c r="V383" s="346"/>
      <c r="W383" s="346"/>
      <c r="X383" s="346"/>
      <c r="Y383" s="404" t="s">
        <v>20</v>
      </c>
      <c r="Z383" s="404"/>
      <c r="AA383" s="404"/>
      <c r="AB383" s="404"/>
      <c r="AC383" s="346" t="s">
        <v>21</v>
      </c>
      <c r="AD383" s="346"/>
      <c r="AE383" s="346"/>
      <c r="AF383" s="346"/>
      <c r="AG383" s="346" t="s">
        <v>22</v>
      </c>
      <c r="AH383" s="346"/>
      <c r="AI383" s="346"/>
      <c r="AJ383" s="381"/>
      <c r="AK383" s="269"/>
      <c r="AL383" s="204"/>
      <c r="AM383" s="204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11"/>
    </row>
    <row r="384" spans="2:50" ht="21">
      <c r="B384" s="111" t="s">
        <v>52</v>
      </c>
      <c r="C384" s="90" t="s">
        <v>53</v>
      </c>
      <c r="D384" s="605" t="s">
        <v>24</v>
      </c>
      <c r="E384" s="606"/>
      <c r="F384" s="606"/>
      <c r="G384" s="606"/>
      <c r="H384" s="606"/>
      <c r="I384" s="606"/>
      <c r="J384" s="606"/>
      <c r="K384" s="606"/>
      <c r="L384" s="607"/>
      <c r="M384" s="609" t="s">
        <v>24</v>
      </c>
      <c r="N384" s="609"/>
      <c r="O384" s="609"/>
      <c r="P384" s="609"/>
      <c r="Q384" s="609" t="s">
        <v>24</v>
      </c>
      <c r="R384" s="609"/>
      <c r="S384" s="609"/>
      <c r="T384" s="609"/>
      <c r="U384" s="383">
        <f>SUM(U386:U387)</f>
        <v>0</v>
      </c>
      <c r="V384" s="383"/>
      <c r="W384" s="383"/>
      <c r="X384" s="383"/>
      <c r="Y384" s="383">
        <f>SUM(Y386:Y387)</f>
        <v>0</v>
      </c>
      <c r="Z384" s="383"/>
      <c r="AA384" s="383"/>
      <c r="AB384" s="383"/>
      <c r="AC384" s="383">
        <f>SUM(AC386:AC387)</f>
        <v>0</v>
      </c>
      <c r="AD384" s="383"/>
      <c r="AE384" s="383"/>
      <c r="AF384" s="383"/>
      <c r="AG384" s="548" t="s">
        <v>24</v>
      </c>
      <c r="AH384" s="549"/>
      <c r="AI384" s="549"/>
      <c r="AJ384" s="550"/>
      <c r="AK384" s="269"/>
      <c r="AL384" s="204"/>
      <c r="AM384" s="206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11"/>
    </row>
    <row r="385" spans="2:50" ht="12.75" hidden="1" customHeight="1">
      <c r="B385" s="112" t="s">
        <v>37</v>
      </c>
      <c r="C385" s="91"/>
      <c r="D385" s="354"/>
      <c r="E385" s="355"/>
      <c r="F385" s="355"/>
      <c r="G385" s="355"/>
      <c r="H385" s="355"/>
      <c r="I385" s="355"/>
      <c r="J385" s="355"/>
      <c r="K385" s="356"/>
      <c r="L385" s="265"/>
      <c r="M385" s="325"/>
      <c r="N385" s="326"/>
      <c r="O385" s="326"/>
      <c r="P385" s="327"/>
      <c r="Q385" s="325"/>
      <c r="R385" s="326"/>
      <c r="S385" s="326"/>
      <c r="T385" s="327"/>
      <c r="U385" s="342"/>
      <c r="V385" s="343"/>
      <c r="W385" s="343"/>
      <c r="X385" s="344"/>
      <c r="Y385" s="385"/>
      <c r="Z385" s="386"/>
      <c r="AA385" s="386"/>
      <c r="AB385" s="387"/>
      <c r="AC385" s="385"/>
      <c r="AD385" s="386"/>
      <c r="AE385" s="386"/>
      <c r="AF385" s="387"/>
      <c r="AG385" s="325"/>
      <c r="AH385" s="326"/>
      <c r="AI385" s="326"/>
      <c r="AJ385" s="388"/>
      <c r="AK385" s="269"/>
      <c r="AL385" s="204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</row>
    <row r="386" spans="2:50" ht="21">
      <c r="B386" s="112" t="s">
        <v>89</v>
      </c>
      <c r="C386" s="95" t="s">
        <v>54</v>
      </c>
      <c r="D386" s="354" t="s">
        <v>24</v>
      </c>
      <c r="E386" s="355"/>
      <c r="F386" s="355"/>
      <c r="G386" s="355"/>
      <c r="H386" s="355"/>
      <c r="I386" s="355"/>
      <c r="J386" s="355"/>
      <c r="K386" s="355"/>
      <c r="L386" s="356"/>
      <c r="M386" s="330" t="s">
        <v>24</v>
      </c>
      <c r="N386" s="330"/>
      <c r="O386" s="330"/>
      <c r="P386" s="330"/>
      <c r="Q386" s="330" t="s">
        <v>24</v>
      </c>
      <c r="R386" s="330"/>
      <c r="S386" s="330"/>
      <c r="T386" s="330"/>
      <c r="U386" s="551"/>
      <c r="V386" s="551"/>
      <c r="W386" s="551"/>
      <c r="X386" s="551"/>
      <c r="Y386" s="551"/>
      <c r="Z386" s="551"/>
      <c r="AA386" s="551"/>
      <c r="AB386" s="551"/>
      <c r="AC386" s="384">
        <f>U386+Y386</f>
        <v>0</v>
      </c>
      <c r="AD386" s="384"/>
      <c r="AE386" s="384"/>
      <c r="AF386" s="384"/>
      <c r="AG386" s="325" t="s">
        <v>24</v>
      </c>
      <c r="AH386" s="326"/>
      <c r="AI386" s="326"/>
      <c r="AJ386" s="388"/>
      <c r="AK386" s="269"/>
      <c r="AL386" s="204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</row>
    <row r="387" spans="2:50" ht="21.6" thickBot="1">
      <c r="B387" s="112" t="s">
        <v>90</v>
      </c>
      <c r="C387" s="94" t="s">
        <v>55</v>
      </c>
      <c r="D387" s="491" t="s">
        <v>24</v>
      </c>
      <c r="E387" s="492"/>
      <c r="F387" s="492"/>
      <c r="G387" s="492"/>
      <c r="H387" s="492"/>
      <c r="I387" s="492"/>
      <c r="J387" s="492"/>
      <c r="K387" s="492"/>
      <c r="L387" s="493"/>
      <c r="M387" s="332" t="s">
        <v>24</v>
      </c>
      <c r="N387" s="332"/>
      <c r="O387" s="332"/>
      <c r="P387" s="332"/>
      <c r="Q387" s="332" t="s">
        <v>24</v>
      </c>
      <c r="R387" s="332"/>
      <c r="S387" s="332"/>
      <c r="T387" s="332"/>
      <c r="U387" s="619"/>
      <c r="V387" s="619"/>
      <c r="W387" s="619"/>
      <c r="X387" s="619"/>
      <c r="Y387" s="619"/>
      <c r="Z387" s="619"/>
      <c r="AA387" s="619"/>
      <c r="AB387" s="619"/>
      <c r="AC387" s="394">
        <f>U387+Y387</f>
        <v>0</v>
      </c>
      <c r="AD387" s="394"/>
      <c r="AE387" s="394"/>
      <c r="AF387" s="394"/>
      <c r="AG387" s="613" t="s">
        <v>24</v>
      </c>
      <c r="AH387" s="614"/>
      <c r="AI387" s="614"/>
      <c r="AJ387" s="615"/>
      <c r="AK387" s="269"/>
      <c r="AL387" s="204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</row>
    <row r="388" spans="2:50">
      <c r="B388" s="45"/>
      <c r="C388" s="284"/>
      <c r="D388" s="284"/>
      <c r="E388" s="284"/>
      <c r="F388" s="284"/>
      <c r="G388" s="284"/>
      <c r="H388" s="284"/>
      <c r="I388" s="284"/>
      <c r="J388" s="284"/>
      <c r="K388" s="273"/>
      <c r="L388" s="273"/>
      <c r="M388" s="273"/>
      <c r="N388" s="273"/>
      <c r="O388" s="273"/>
      <c r="P388" s="278"/>
      <c r="Q388" s="273"/>
      <c r="R388" s="273"/>
      <c r="S388" s="278"/>
      <c r="T388" s="273"/>
      <c r="U388" s="273"/>
      <c r="V388" s="278"/>
      <c r="W388" s="273"/>
      <c r="X388" s="273"/>
      <c r="Y388" s="47"/>
      <c r="Z388" s="273"/>
      <c r="AA388" s="273"/>
      <c r="AB388" s="278"/>
      <c r="AC388" s="273"/>
      <c r="AD388" s="273"/>
      <c r="AF388" s="273"/>
      <c r="AG388" s="273"/>
      <c r="AK388" s="269"/>
      <c r="AL388" s="204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</row>
    <row r="389" spans="2:50">
      <c r="B389" s="52"/>
      <c r="C389" s="52"/>
      <c r="D389" s="52"/>
      <c r="E389" s="52"/>
      <c r="F389" s="52"/>
      <c r="G389" s="52"/>
      <c r="H389" s="52"/>
      <c r="I389" s="52"/>
      <c r="J389" s="52"/>
      <c r="K389" s="278"/>
      <c r="L389" s="278"/>
      <c r="M389" s="278"/>
      <c r="N389" s="278"/>
      <c r="O389" s="278"/>
      <c r="P389" s="273"/>
      <c r="Q389" s="278"/>
      <c r="R389" s="278"/>
      <c r="S389" s="273"/>
      <c r="T389" s="278"/>
      <c r="U389" s="278"/>
      <c r="V389" s="273"/>
      <c r="W389" s="278"/>
      <c r="X389" s="278"/>
      <c r="Y389" s="34"/>
      <c r="Z389" s="278"/>
      <c r="AA389" s="278"/>
      <c r="AB389" s="273"/>
      <c r="AC389" s="278"/>
      <c r="AD389" s="278"/>
      <c r="AF389" s="278"/>
      <c r="AG389" s="278"/>
      <c r="AK389" s="269"/>
      <c r="AL389" s="204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</row>
    <row r="390" spans="2:50">
      <c r="B390" s="53" t="s">
        <v>75</v>
      </c>
      <c r="C390" s="54"/>
      <c r="D390" s="54"/>
      <c r="E390" s="54"/>
      <c r="F390" s="55"/>
      <c r="G390" s="55"/>
      <c r="H390" s="55"/>
      <c r="I390" s="635"/>
      <c r="J390" s="635"/>
      <c r="K390" s="635"/>
      <c r="L390" s="635"/>
      <c r="M390" s="635"/>
      <c r="N390" s="635"/>
      <c r="O390" s="635"/>
      <c r="P390" s="57"/>
      <c r="Q390" s="57"/>
      <c r="R390" s="57"/>
      <c r="S390" s="504" t="s">
        <v>76</v>
      </c>
      <c r="T390" s="504"/>
      <c r="U390" s="504"/>
      <c r="V390" s="504"/>
      <c r="W390" s="504"/>
      <c r="X390" s="504"/>
      <c r="Y390" s="281"/>
      <c r="Z390" s="58"/>
      <c r="AA390" s="58"/>
      <c r="AB390" s="282"/>
      <c r="AC390" s="59"/>
      <c r="AD390" s="608"/>
      <c r="AE390" s="608"/>
      <c r="AF390" s="608"/>
      <c r="AG390" s="608"/>
      <c r="AH390" s="608"/>
      <c r="AI390" s="608"/>
      <c r="AJ390" s="608"/>
      <c r="AK390" s="269"/>
      <c r="AL390" s="204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>
      <c r="B391" s="60"/>
      <c r="C391" s="331" t="s">
        <v>63</v>
      </c>
      <c r="D391" s="331"/>
      <c r="E391" s="331"/>
      <c r="F391" s="61"/>
      <c r="G391" s="61"/>
      <c r="H391" s="61"/>
      <c r="I391" s="331" t="s">
        <v>56</v>
      </c>
      <c r="J391" s="331"/>
      <c r="K391" s="331"/>
      <c r="L391" s="331"/>
      <c r="M391" s="331"/>
      <c r="N391" s="331"/>
      <c r="O391" s="331"/>
      <c r="P391" s="61"/>
      <c r="Q391" s="61"/>
      <c r="R391" s="61"/>
      <c r="S391" s="504"/>
      <c r="T391" s="504"/>
      <c r="U391" s="504"/>
      <c r="V391" s="504"/>
      <c r="W391" s="504"/>
      <c r="X391" s="504"/>
      <c r="Y391" s="499" t="s">
        <v>63</v>
      </c>
      <c r="Z391" s="499"/>
      <c r="AA391" s="499"/>
      <c r="AB391" s="499"/>
      <c r="AC391" s="43"/>
      <c r="AD391" s="331" t="s">
        <v>56</v>
      </c>
      <c r="AE391" s="331"/>
      <c r="AF391" s="331"/>
      <c r="AG391" s="331"/>
      <c r="AH391" s="331"/>
      <c r="AI391" s="331"/>
      <c r="AJ391" s="331"/>
    </row>
    <row r="392" spans="2:50">
      <c r="B392" s="62"/>
      <c r="M392" s="3"/>
      <c r="N392" s="3"/>
      <c r="O392" s="3"/>
      <c r="P392" s="61"/>
      <c r="Q392" s="3"/>
      <c r="R392" s="3"/>
      <c r="S392" s="61"/>
      <c r="T392" s="3"/>
      <c r="U392" s="3"/>
      <c r="V392" s="268"/>
      <c r="W392" s="3"/>
      <c r="X392" s="3"/>
      <c r="Y392" s="61"/>
      <c r="Z392" s="61"/>
      <c r="AA392" s="61"/>
      <c r="AB392" s="61"/>
      <c r="AC392" s="43"/>
      <c r="AD392" s="43"/>
      <c r="AF392" s="43"/>
      <c r="AG392" s="43"/>
    </row>
    <row r="393" spans="2:50">
      <c r="B393" s="60" t="s">
        <v>74</v>
      </c>
      <c r="C393" s="63"/>
      <c r="D393" s="63"/>
      <c r="E393" s="63"/>
      <c r="F393" s="61"/>
      <c r="G393" s="61"/>
      <c r="H393" s="61"/>
      <c r="I393" s="360"/>
      <c r="J393" s="360"/>
      <c r="K393" s="360"/>
      <c r="L393" s="360"/>
      <c r="M393" s="360"/>
      <c r="N393" s="360"/>
      <c r="O393" s="360"/>
      <c r="P393" s="3"/>
      <c r="Q393" s="3"/>
      <c r="R393" s="3"/>
      <c r="S393" s="3"/>
      <c r="T393" s="3"/>
      <c r="U393" s="3"/>
      <c r="V393" s="3"/>
      <c r="W393" s="3"/>
      <c r="X393" s="3"/>
      <c r="Y393" s="64"/>
      <c r="Z393" s="3"/>
      <c r="AA393" s="3"/>
      <c r="AB393" s="3"/>
      <c r="AC393" s="3"/>
      <c r="AD393" s="3"/>
      <c r="AF393" s="3"/>
      <c r="AG393" s="3"/>
    </row>
    <row r="394" spans="2:50">
      <c r="B394" s="60"/>
      <c r="C394" s="331" t="s">
        <v>63</v>
      </c>
      <c r="D394" s="331"/>
      <c r="E394" s="331"/>
      <c r="F394" s="61"/>
      <c r="G394" s="61"/>
      <c r="H394" s="61"/>
      <c r="I394" s="331" t="s">
        <v>56</v>
      </c>
      <c r="J394" s="331"/>
      <c r="K394" s="331"/>
      <c r="L394" s="331"/>
      <c r="M394" s="331"/>
      <c r="N394" s="331"/>
      <c r="O394" s="331"/>
      <c r="P394" s="4"/>
      <c r="Q394" s="16"/>
      <c r="R394" s="16"/>
      <c r="S394" s="4"/>
      <c r="T394" s="16"/>
      <c r="U394" s="16"/>
      <c r="V394" s="4"/>
      <c r="W394" s="16"/>
      <c r="X394" s="16"/>
      <c r="Y394" s="65"/>
      <c r="Z394" s="16"/>
      <c r="AA394" s="16"/>
      <c r="AC394" s="16"/>
      <c r="AD394" s="16"/>
      <c r="AF394" s="16"/>
      <c r="AG394" s="16"/>
    </row>
    <row r="395" spans="2:50">
      <c r="B395" s="60"/>
      <c r="C395" s="43"/>
      <c r="D395" s="43"/>
      <c r="E395" s="43"/>
      <c r="F395" s="61"/>
      <c r="G395" s="61"/>
      <c r="H395" s="61"/>
      <c r="I395" s="43"/>
      <c r="J395" s="43"/>
      <c r="K395" s="43"/>
      <c r="L395" s="43"/>
      <c r="M395" s="43"/>
      <c r="N395" s="43"/>
      <c r="O395" s="43"/>
      <c r="P395" s="4"/>
      <c r="Q395" s="16"/>
      <c r="R395" s="16"/>
      <c r="S395" s="4"/>
      <c r="T395" s="16"/>
      <c r="U395" s="16"/>
      <c r="V395" s="4"/>
      <c r="W395" s="16"/>
      <c r="X395" s="16"/>
      <c r="Y395" s="65"/>
      <c r="Z395" s="16"/>
      <c r="AA395" s="16"/>
      <c r="AC395" s="16"/>
      <c r="AD395" s="16"/>
      <c r="AF395" s="16"/>
      <c r="AG395" s="16"/>
    </row>
    <row r="396" spans="2:50">
      <c r="B396" s="313" t="s">
        <v>105</v>
      </c>
      <c r="C396" s="313"/>
      <c r="D396" s="313"/>
      <c r="E396" s="313"/>
      <c r="F396" s="61"/>
      <c r="G396" s="61"/>
      <c r="H396" s="61"/>
      <c r="I396" s="43"/>
      <c r="J396" s="43"/>
      <c r="K396" s="43"/>
      <c r="L396" s="43"/>
      <c r="M396" s="43"/>
      <c r="N396" s="43"/>
      <c r="O396" s="43"/>
      <c r="P396" s="4"/>
      <c r="Q396" s="16"/>
      <c r="R396" s="16"/>
      <c r="S396" s="4"/>
      <c r="T396" s="16"/>
      <c r="U396" s="16"/>
      <c r="V396" s="4"/>
      <c r="W396" s="16"/>
      <c r="X396" s="16"/>
      <c r="Y396" s="65"/>
      <c r="Z396" s="16"/>
      <c r="AA396" s="16"/>
      <c r="AC396" s="16"/>
      <c r="AD396" s="16"/>
      <c r="AF396" s="16"/>
      <c r="AG396" s="16"/>
    </row>
    <row r="397" spans="2:50">
      <c r="B397" s="268"/>
      <c r="C397" s="268"/>
      <c r="D397" s="268"/>
      <c r="E397" s="268"/>
      <c r="F397" s="61"/>
      <c r="G397" s="61"/>
      <c r="H397" s="61"/>
      <c r="I397" s="43"/>
      <c r="J397" s="43"/>
      <c r="K397" s="43"/>
      <c r="L397" s="43"/>
      <c r="M397" s="43"/>
      <c r="N397" s="43"/>
      <c r="O397" s="43"/>
      <c r="P397" s="4"/>
      <c r="Q397" s="16"/>
      <c r="R397" s="16"/>
      <c r="S397" s="4"/>
      <c r="T397" s="16"/>
      <c r="U397" s="16"/>
      <c r="V397" s="4"/>
      <c r="W397" s="16"/>
      <c r="X397" s="16"/>
      <c r="Y397" s="65"/>
      <c r="Z397" s="16"/>
      <c r="AA397" s="16"/>
      <c r="AC397" s="16"/>
      <c r="AD397" s="16"/>
      <c r="AF397" s="16"/>
      <c r="AG397" s="16"/>
    </row>
    <row r="398" spans="2:50" hidden="1">
      <c r="B398" s="4"/>
      <c r="C398" s="4"/>
      <c r="U398" s="4"/>
      <c r="V398" s="4"/>
      <c r="W398" s="4"/>
      <c r="X398" s="4"/>
      <c r="Y398" s="4"/>
      <c r="Z398" s="4"/>
      <c r="AA398" s="4"/>
      <c r="AC398" s="4"/>
      <c r="AD398" s="4"/>
      <c r="AF398" s="4"/>
      <c r="AG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2:50" ht="48" hidden="1" customHeight="1" thickTop="1" thickBot="1">
      <c r="B399" s="4"/>
      <c r="C399" s="4"/>
      <c r="D399" s="542"/>
      <c r="E399" s="543"/>
      <c r="F399" s="543"/>
      <c r="G399" s="543"/>
      <c r="H399" s="543"/>
      <c r="I399" s="543"/>
      <c r="J399" s="543"/>
      <c r="K399" s="543"/>
      <c r="L399" s="636" t="s">
        <v>109</v>
      </c>
      <c r="M399" s="636"/>
      <c r="N399" s="636"/>
      <c r="O399" s="636"/>
      <c r="P399" s="636"/>
      <c r="Q399" s="636"/>
      <c r="R399" s="636"/>
      <c r="S399" s="636"/>
      <c r="T399" s="637"/>
      <c r="U399" s="4"/>
      <c r="V399" s="4"/>
      <c r="W399" s="4"/>
      <c r="X399" s="4"/>
      <c r="Y399" s="4"/>
      <c r="Z399" s="4"/>
      <c r="AA399" s="4"/>
      <c r="AC399" s="4"/>
      <c r="AD399" s="4"/>
      <c r="AF399" s="4"/>
      <c r="AG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2:50" ht="3.75" hidden="1" customHeight="1" thickTop="1" thickBot="1">
      <c r="B400" s="4"/>
      <c r="C400" s="4"/>
      <c r="D400" s="544"/>
      <c r="E400" s="544"/>
      <c r="F400" s="544"/>
      <c r="G400" s="544"/>
      <c r="H400" s="544"/>
      <c r="I400" s="544"/>
      <c r="J400" s="544"/>
      <c r="K400" s="544"/>
      <c r="L400" s="279"/>
      <c r="M400" s="516"/>
      <c r="N400" s="516"/>
      <c r="O400" s="516"/>
      <c r="P400" s="516"/>
      <c r="Q400" s="516"/>
      <c r="R400" s="516"/>
      <c r="S400" s="516"/>
      <c r="T400" s="516"/>
      <c r="U400" s="4"/>
      <c r="V400" s="4"/>
      <c r="W400" s="4"/>
      <c r="X400" s="4"/>
      <c r="Y400" s="4"/>
      <c r="Z400" s="4"/>
      <c r="AA400" s="4"/>
      <c r="AC400" s="4"/>
      <c r="AD400" s="4"/>
      <c r="AF400" s="4"/>
      <c r="AG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2:50" ht="13.8" hidden="1" thickTop="1">
      <c r="B401" s="4"/>
      <c r="C401" s="4"/>
      <c r="D401" s="319" t="s">
        <v>96</v>
      </c>
      <c r="E401" s="320"/>
      <c r="F401" s="320"/>
      <c r="G401" s="320"/>
      <c r="H401" s="320"/>
      <c r="I401" s="320"/>
      <c r="J401" s="320"/>
      <c r="K401" s="320"/>
      <c r="L401" s="315"/>
      <c r="M401" s="315"/>
      <c r="N401" s="315"/>
      <c r="O401" s="315"/>
      <c r="P401" s="315"/>
      <c r="Q401" s="315"/>
      <c r="R401" s="315"/>
      <c r="S401" s="315"/>
      <c r="T401" s="316"/>
      <c r="U401" s="4"/>
      <c r="V401" s="4"/>
      <c r="W401" s="4"/>
      <c r="X401" s="4"/>
      <c r="Y401" s="4"/>
      <c r="Z401" s="4"/>
      <c r="AA401" s="4"/>
      <c r="AC401" s="4"/>
      <c r="AD401" s="4"/>
      <c r="AF401" s="4"/>
      <c r="AG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2:50" hidden="1">
      <c r="B402" s="4"/>
      <c r="C402" s="4"/>
      <c r="D402" s="306" t="s">
        <v>97</v>
      </c>
      <c r="E402" s="307"/>
      <c r="F402" s="307"/>
      <c r="G402" s="307"/>
      <c r="H402" s="307"/>
      <c r="I402" s="307"/>
      <c r="J402" s="307"/>
      <c r="K402" s="307"/>
      <c r="L402" s="301"/>
      <c r="M402" s="301"/>
      <c r="N402" s="301"/>
      <c r="O402" s="301"/>
      <c r="P402" s="301"/>
      <c r="Q402" s="301"/>
      <c r="R402" s="301"/>
      <c r="S402" s="301"/>
      <c r="T402" s="302"/>
      <c r="U402" s="4"/>
      <c r="V402" s="4"/>
      <c r="W402" s="4"/>
      <c r="X402" s="4"/>
      <c r="Y402" s="4"/>
      <c r="Z402" s="4"/>
      <c r="AA402" s="4"/>
      <c r="AC402" s="4"/>
      <c r="AD402" s="4"/>
      <c r="AF402" s="4"/>
      <c r="AG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2:50" hidden="1">
      <c r="B403" s="4"/>
      <c r="C403" s="4"/>
      <c r="D403" s="306" t="s">
        <v>98</v>
      </c>
      <c r="E403" s="307"/>
      <c r="F403" s="307"/>
      <c r="G403" s="307"/>
      <c r="H403" s="307"/>
      <c r="I403" s="307"/>
      <c r="J403" s="307"/>
      <c r="K403" s="307"/>
      <c r="L403" s="299"/>
      <c r="M403" s="299"/>
      <c r="N403" s="299"/>
      <c r="O403" s="299"/>
      <c r="P403" s="299"/>
      <c r="Q403" s="299"/>
      <c r="R403" s="299"/>
      <c r="S403" s="299"/>
      <c r="T403" s="300"/>
      <c r="U403" s="4"/>
      <c r="V403" s="4"/>
      <c r="W403" s="4"/>
      <c r="X403" s="4"/>
      <c r="Y403" s="4"/>
      <c r="Z403" s="4"/>
      <c r="AA403" s="4"/>
      <c r="AC403" s="4"/>
      <c r="AD403" s="4"/>
      <c r="AF403" s="4"/>
      <c r="AG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2:50" hidden="1">
      <c r="B404" s="4"/>
      <c r="C404" s="4"/>
      <c r="D404" s="306" t="s">
        <v>99</v>
      </c>
      <c r="E404" s="307"/>
      <c r="F404" s="307"/>
      <c r="G404" s="307"/>
      <c r="H404" s="307"/>
      <c r="I404" s="307"/>
      <c r="J404" s="307"/>
      <c r="K404" s="307"/>
      <c r="L404" s="299"/>
      <c r="M404" s="299"/>
      <c r="N404" s="299"/>
      <c r="O404" s="299"/>
      <c r="P404" s="299"/>
      <c r="Q404" s="299"/>
      <c r="R404" s="299"/>
      <c r="S404" s="299"/>
      <c r="T404" s="300"/>
      <c r="U404" s="4"/>
      <c r="V404" s="4"/>
      <c r="W404" s="4"/>
      <c r="X404" s="4"/>
      <c r="Y404" s="4"/>
      <c r="Z404" s="4"/>
      <c r="AA404" s="4"/>
      <c r="AC404" s="4"/>
      <c r="AD404" s="4"/>
      <c r="AF404" s="4"/>
      <c r="AG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2:50" hidden="1">
      <c r="B405" s="4"/>
      <c r="C405" s="4"/>
      <c r="D405" s="306" t="s">
        <v>100</v>
      </c>
      <c r="E405" s="307"/>
      <c r="F405" s="307"/>
      <c r="G405" s="307"/>
      <c r="H405" s="307"/>
      <c r="I405" s="307"/>
      <c r="J405" s="307"/>
      <c r="K405" s="307"/>
      <c r="L405" s="299"/>
      <c r="M405" s="299"/>
      <c r="N405" s="299"/>
      <c r="O405" s="299"/>
      <c r="P405" s="299"/>
      <c r="Q405" s="299"/>
      <c r="R405" s="299"/>
      <c r="S405" s="299"/>
      <c r="T405" s="300"/>
      <c r="U405" s="4"/>
      <c r="V405" s="4"/>
      <c r="W405" s="4"/>
      <c r="X405" s="4"/>
      <c r="Y405" s="4"/>
      <c r="Z405" s="4"/>
      <c r="AA405" s="4"/>
      <c r="AC405" s="4"/>
      <c r="AD405" s="4"/>
      <c r="AF405" s="4"/>
      <c r="AG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2:50" hidden="1">
      <c r="B406" s="4"/>
      <c r="C406" s="4"/>
      <c r="D406" s="306" t="s">
        <v>101</v>
      </c>
      <c r="E406" s="307"/>
      <c r="F406" s="307"/>
      <c r="G406" s="307"/>
      <c r="H406" s="307"/>
      <c r="I406" s="307"/>
      <c r="J406" s="307"/>
      <c r="K406" s="307"/>
      <c r="L406" s="301"/>
      <c r="M406" s="301"/>
      <c r="N406" s="301"/>
      <c r="O406" s="301"/>
      <c r="P406" s="301"/>
      <c r="Q406" s="301"/>
      <c r="R406" s="301"/>
      <c r="S406" s="301"/>
      <c r="T406" s="302"/>
      <c r="U406" s="4"/>
      <c r="V406" s="4"/>
      <c r="W406" s="4"/>
      <c r="X406" s="4"/>
      <c r="Y406" s="4"/>
      <c r="Z406" s="4"/>
      <c r="AA406" s="4"/>
      <c r="AC406" s="4"/>
      <c r="AD406" s="4"/>
      <c r="AF406" s="4"/>
      <c r="AG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2:50" hidden="1">
      <c r="B407" s="4"/>
      <c r="C407" s="4"/>
      <c r="D407" s="306" t="s">
        <v>102</v>
      </c>
      <c r="E407" s="307"/>
      <c r="F407" s="307"/>
      <c r="G407" s="307"/>
      <c r="H407" s="307"/>
      <c r="I407" s="307"/>
      <c r="J407" s="307"/>
      <c r="K407" s="307"/>
      <c r="L407" s="301"/>
      <c r="M407" s="301"/>
      <c r="N407" s="301"/>
      <c r="O407" s="301"/>
      <c r="P407" s="301"/>
      <c r="Q407" s="301"/>
      <c r="R407" s="301"/>
      <c r="S407" s="301"/>
      <c r="T407" s="302"/>
      <c r="U407" s="4"/>
      <c r="V407" s="4"/>
      <c r="W407" s="4"/>
      <c r="X407" s="4"/>
      <c r="Y407" s="4"/>
      <c r="Z407" s="4"/>
      <c r="AA407" s="4"/>
      <c r="AC407" s="4"/>
      <c r="AD407" s="4"/>
      <c r="AF407" s="4"/>
      <c r="AG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2:50" hidden="1">
      <c r="B408" s="4"/>
      <c r="C408" s="4"/>
      <c r="D408" s="306" t="s">
        <v>103</v>
      </c>
      <c r="E408" s="307"/>
      <c r="F408" s="307"/>
      <c r="G408" s="307"/>
      <c r="H408" s="307"/>
      <c r="I408" s="307"/>
      <c r="J408" s="307"/>
      <c r="K408" s="307"/>
      <c r="L408" s="299"/>
      <c r="M408" s="299"/>
      <c r="N408" s="299"/>
      <c r="O408" s="299"/>
      <c r="P408" s="299"/>
      <c r="Q408" s="299"/>
      <c r="R408" s="299"/>
      <c r="S408" s="299"/>
      <c r="T408" s="300"/>
      <c r="U408" s="4"/>
      <c r="V408" s="4"/>
      <c r="W408" s="4"/>
      <c r="X408" s="4"/>
      <c r="Y408" s="4"/>
      <c r="Z408" s="4"/>
      <c r="AA408" s="4"/>
      <c r="AC408" s="4"/>
      <c r="AD408" s="4"/>
      <c r="AF408" s="4"/>
      <c r="AG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2:50" ht="13.8" hidden="1" thickBot="1">
      <c r="B409" s="4"/>
      <c r="C409" s="4"/>
      <c r="D409" s="308" t="s">
        <v>104</v>
      </c>
      <c r="E409" s="309"/>
      <c r="F409" s="309"/>
      <c r="G409" s="309"/>
      <c r="H409" s="309"/>
      <c r="I409" s="309"/>
      <c r="J409" s="309"/>
      <c r="K409" s="309"/>
      <c r="L409" s="303"/>
      <c r="M409" s="303"/>
      <c r="N409" s="303"/>
      <c r="O409" s="303"/>
      <c r="P409" s="303"/>
      <c r="Q409" s="303"/>
      <c r="R409" s="303"/>
      <c r="S409" s="303"/>
      <c r="T409" s="304"/>
      <c r="U409" s="4"/>
      <c r="V409" s="4"/>
      <c r="W409" s="4"/>
      <c r="X409" s="4"/>
      <c r="Y409" s="4"/>
      <c r="Z409" s="4"/>
      <c r="AA409" s="4"/>
      <c r="AC409" s="4"/>
      <c r="AD409" s="4"/>
      <c r="AF409" s="4"/>
      <c r="AG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2:50" ht="3.75" hidden="1" customHeight="1" thickTop="1">
      <c r="B410" s="4"/>
      <c r="C410" s="4"/>
      <c r="D410" s="305"/>
      <c r="E410" s="305"/>
      <c r="F410" s="305"/>
      <c r="G410" s="305"/>
      <c r="H410" s="305"/>
      <c r="I410" s="305"/>
      <c r="J410" s="305"/>
      <c r="K410" s="305"/>
      <c r="L410" s="541"/>
      <c r="M410" s="541"/>
      <c r="N410" s="541"/>
      <c r="O410" s="541"/>
      <c r="P410" s="541"/>
      <c r="Q410" s="541"/>
      <c r="R410" s="541"/>
      <c r="S410" s="541"/>
      <c r="T410" s="541"/>
      <c r="U410" s="4"/>
      <c r="V410" s="4"/>
      <c r="W410" s="4"/>
      <c r="X410" s="4"/>
      <c r="Y410" s="4"/>
      <c r="Z410" s="4"/>
      <c r="AA410" s="4"/>
      <c r="AC410" s="4"/>
      <c r="AD410" s="4"/>
      <c r="AF410" s="4"/>
      <c r="AG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2:50" hidden="1">
      <c r="B411" s="4"/>
      <c r="C411" s="4"/>
      <c r="U411" s="4"/>
      <c r="V411" s="4"/>
      <c r="W411" s="4"/>
      <c r="X411" s="4"/>
      <c r="Y411" s="4"/>
      <c r="Z411" s="4"/>
      <c r="AA411" s="4"/>
      <c r="AC411" s="4"/>
      <c r="AD411" s="4"/>
      <c r="AF411" s="4"/>
      <c r="AG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</sheetData>
  <mergeCells count="2969">
    <mergeCell ref="AG81:AJ81"/>
    <mergeCell ref="D81:L81"/>
    <mergeCell ref="M81:P81"/>
    <mergeCell ref="Q81:T81"/>
    <mergeCell ref="U81:X81"/>
    <mergeCell ref="Y81:AB81"/>
    <mergeCell ref="AC81:AF81"/>
    <mergeCell ref="AG79:AJ79"/>
    <mergeCell ref="D80:L80"/>
    <mergeCell ref="M80:P80"/>
    <mergeCell ref="Q80:T80"/>
    <mergeCell ref="U80:X80"/>
    <mergeCell ref="Y80:AB80"/>
    <mergeCell ref="AC80:AF80"/>
    <mergeCell ref="AG80:AJ80"/>
    <mergeCell ref="D79:L79"/>
    <mergeCell ref="M79:P79"/>
    <mergeCell ref="Q79:T79"/>
    <mergeCell ref="U79:X79"/>
    <mergeCell ref="Y79:AB79"/>
    <mergeCell ref="AC79:AF79"/>
    <mergeCell ref="AG77:AJ77"/>
    <mergeCell ref="D78:L78"/>
    <mergeCell ref="M78:P78"/>
    <mergeCell ref="Q78:T78"/>
    <mergeCell ref="U78:X78"/>
    <mergeCell ref="Y78:AB78"/>
    <mergeCell ref="AC78:AF78"/>
    <mergeCell ref="AG78:AJ78"/>
    <mergeCell ref="D77:L77"/>
    <mergeCell ref="M77:P77"/>
    <mergeCell ref="Q77:T77"/>
    <mergeCell ref="U77:X77"/>
    <mergeCell ref="Y77:AB77"/>
    <mergeCell ref="AC77:AF77"/>
    <mergeCell ref="AG75:AJ75"/>
    <mergeCell ref="D76:L76"/>
    <mergeCell ref="M76:P76"/>
    <mergeCell ref="Q76:T76"/>
    <mergeCell ref="U76:X76"/>
    <mergeCell ref="Y76:AB76"/>
    <mergeCell ref="AC76:AF76"/>
    <mergeCell ref="AG76:AJ76"/>
    <mergeCell ref="D75:L75"/>
    <mergeCell ref="M75:P75"/>
    <mergeCell ref="Q75:T75"/>
    <mergeCell ref="U75:X75"/>
    <mergeCell ref="Y75:AB75"/>
    <mergeCell ref="AC75:AF75"/>
    <mergeCell ref="AG73:AJ73"/>
    <mergeCell ref="D74:L74"/>
    <mergeCell ref="M74:P74"/>
    <mergeCell ref="Q74:T74"/>
    <mergeCell ref="U74:X74"/>
    <mergeCell ref="Y74:AB74"/>
    <mergeCell ref="AC74:AF74"/>
    <mergeCell ref="AG74:AJ74"/>
    <mergeCell ref="D73:L73"/>
    <mergeCell ref="M73:P73"/>
    <mergeCell ref="Q73:T73"/>
    <mergeCell ref="U73:X73"/>
    <mergeCell ref="Y73:AB73"/>
    <mergeCell ref="AC73:AF73"/>
    <mergeCell ref="AG71:AJ71"/>
    <mergeCell ref="D72:L72"/>
    <mergeCell ref="M72:P72"/>
    <mergeCell ref="Q72:T72"/>
    <mergeCell ref="U72:X72"/>
    <mergeCell ref="Y72:AB72"/>
    <mergeCell ref="AC72:AF72"/>
    <mergeCell ref="AG72:AJ72"/>
    <mergeCell ref="D71:L71"/>
    <mergeCell ref="M71:P71"/>
    <mergeCell ref="Q71:T71"/>
    <mergeCell ref="U71:X71"/>
    <mergeCell ref="Y71:AB71"/>
    <mergeCell ref="AC71:AF71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Q42:T42"/>
    <mergeCell ref="U42:X42"/>
    <mergeCell ref="Y42:AB42"/>
    <mergeCell ref="AC42:AF42"/>
    <mergeCell ref="AG42:AJ42"/>
    <mergeCell ref="AC40:AF40"/>
    <mergeCell ref="AG40:AJ40"/>
    <mergeCell ref="D41:L41"/>
    <mergeCell ref="M41:P41"/>
    <mergeCell ref="Q41:T41"/>
    <mergeCell ref="U41:X41"/>
    <mergeCell ref="Y41:AB41"/>
    <mergeCell ref="AC41:AF41"/>
    <mergeCell ref="AG41:AJ41"/>
    <mergeCell ref="Q39:T39"/>
    <mergeCell ref="U39:X39"/>
    <mergeCell ref="Y39:AB39"/>
    <mergeCell ref="AC39:AF39"/>
    <mergeCell ref="AG39:AJ39"/>
    <mergeCell ref="D40:L40"/>
    <mergeCell ref="M40:P40"/>
    <mergeCell ref="Q40:T40"/>
    <mergeCell ref="U40:X40"/>
    <mergeCell ref="Y40:AB40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D34:L34"/>
    <mergeCell ref="M34:P34"/>
    <mergeCell ref="Q34:T34"/>
    <mergeCell ref="U34:X34"/>
    <mergeCell ref="Y34:AB34"/>
    <mergeCell ref="AC34:AF34"/>
    <mergeCell ref="D33:L33"/>
    <mergeCell ref="M33:P33"/>
    <mergeCell ref="Q33:T33"/>
    <mergeCell ref="U33:X33"/>
    <mergeCell ref="Y33:AB33"/>
    <mergeCell ref="AC33:AF33"/>
    <mergeCell ref="D32:L32"/>
    <mergeCell ref="M32:P32"/>
    <mergeCell ref="Q32:T32"/>
    <mergeCell ref="U32:X32"/>
    <mergeCell ref="Y32:AB32"/>
    <mergeCell ref="AC32:AF32"/>
    <mergeCell ref="AG30:AJ30"/>
    <mergeCell ref="D31:L31"/>
    <mergeCell ref="M31:P31"/>
    <mergeCell ref="Q31:T31"/>
    <mergeCell ref="U31:X31"/>
    <mergeCell ref="Y31:AB31"/>
    <mergeCell ref="AC31:AF31"/>
    <mergeCell ref="AG31:AJ31"/>
    <mergeCell ref="D30:L30"/>
    <mergeCell ref="M30:P30"/>
    <mergeCell ref="Q30:T30"/>
    <mergeCell ref="U30:X30"/>
    <mergeCell ref="Y30:AB30"/>
    <mergeCell ref="AC30:AF30"/>
    <mergeCell ref="AG28:AJ28"/>
    <mergeCell ref="D29:L29"/>
    <mergeCell ref="M29:P29"/>
    <mergeCell ref="Q29:T29"/>
    <mergeCell ref="U29:X29"/>
    <mergeCell ref="Y29:AB29"/>
    <mergeCell ref="AC29:AF29"/>
    <mergeCell ref="AG29:AJ29"/>
    <mergeCell ref="D28:L28"/>
    <mergeCell ref="M28:P28"/>
    <mergeCell ref="Q28:T28"/>
    <mergeCell ref="U28:X28"/>
    <mergeCell ref="Y28:AB28"/>
    <mergeCell ref="AC28:AF28"/>
    <mergeCell ref="U27:X27"/>
    <mergeCell ref="Y27:AB27"/>
    <mergeCell ref="AC27:AF27"/>
    <mergeCell ref="AG27:AJ27"/>
    <mergeCell ref="D26:L26"/>
    <mergeCell ref="M26:P26"/>
    <mergeCell ref="Q26:T26"/>
    <mergeCell ref="U26:X26"/>
    <mergeCell ref="Y26:AB26"/>
    <mergeCell ref="AC26:AF26"/>
    <mergeCell ref="AG24:AJ24"/>
    <mergeCell ref="D25:L25"/>
    <mergeCell ref="M25:P25"/>
    <mergeCell ref="Q25:T25"/>
    <mergeCell ref="U25:X25"/>
    <mergeCell ref="Y25:AB25"/>
    <mergeCell ref="AC25:AF25"/>
    <mergeCell ref="AG25:AJ25"/>
    <mergeCell ref="D24:L24"/>
    <mergeCell ref="M24:P24"/>
    <mergeCell ref="Q24:T24"/>
    <mergeCell ref="U24:X24"/>
    <mergeCell ref="Y24:AB24"/>
    <mergeCell ref="AC24:AF24"/>
    <mergeCell ref="AH334:AJ334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H335:AJ335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AE334:AG334"/>
    <mergeCell ref="AB332:AD332"/>
    <mergeCell ref="AE332:AG332"/>
    <mergeCell ref="AH332:AJ332"/>
    <mergeCell ref="D333:K333"/>
    <mergeCell ref="M333:O333"/>
    <mergeCell ref="P333:R333"/>
    <mergeCell ref="S333:U333"/>
    <mergeCell ref="V333:X333"/>
    <mergeCell ref="Y333:AA333"/>
    <mergeCell ref="AB333:AD333"/>
    <mergeCell ref="D332:K332"/>
    <mergeCell ref="M332:O332"/>
    <mergeCell ref="P332:R332"/>
    <mergeCell ref="S332:U332"/>
    <mergeCell ref="V332:X332"/>
    <mergeCell ref="Y332:AA332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H331:AJ331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AE330:AG330"/>
    <mergeCell ref="AB328:AD328"/>
    <mergeCell ref="AE328:AG328"/>
    <mergeCell ref="AH328:AJ328"/>
    <mergeCell ref="D329:K329"/>
    <mergeCell ref="M329:O329"/>
    <mergeCell ref="P329:R329"/>
    <mergeCell ref="S329:U329"/>
    <mergeCell ref="V329:X329"/>
    <mergeCell ref="Y329:AA329"/>
    <mergeCell ref="AB329:AD329"/>
    <mergeCell ref="D328:K328"/>
    <mergeCell ref="M328:O328"/>
    <mergeCell ref="P328:R328"/>
    <mergeCell ref="S328:U328"/>
    <mergeCell ref="V328:X328"/>
    <mergeCell ref="Y328:AA328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AE326:AG326"/>
    <mergeCell ref="AB324:AD324"/>
    <mergeCell ref="AE324:AG324"/>
    <mergeCell ref="AH324:AJ324"/>
    <mergeCell ref="D325:K325"/>
    <mergeCell ref="M325:O325"/>
    <mergeCell ref="P325:R325"/>
    <mergeCell ref="S325:U325"/>
    <mergeCell ref="V325:X325"/>
    <mergeCell ref="Y325:AA325"/>
    <mergeCell ref="AB325:AD325"/>
    <mergeCell ref="D324:K324"/>
    <mergeCell ref="M324:O324"/>
    <mergeCell ref="P324:R324"/>
    <mergeCell ref="S324:U324"/>
    <mergeCell ref="V324:X324"/>
    <mergeCell ref="Y324:AA324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H323:AJ323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AE322:AG322"/>
    <mergeCell ref="AB320:AD320"/>
    <mergeCell ref="AE320:AG320"/>
    <mergeCell ref="AH320:AJ320"/>
    <mergeCell ref="D321:K321"/>
    <mergeCell ref="M321:O321"/>
    <mergeCell ref="P321:R321"/>
    <mergeCell ref="S321:U321"/>
    <mergeCell ref="V321:X321"/>
    <mergeCell ref="Y321:AA321"/>
    <mergeCell ref="AB321:AD321"/>
    <mergeCell ref="D320:K320"/>
    <mergeCell ref="M320:O320"/>
    <mergeCell ref="P320:R320"/>
    <mergeCell ref="S320:U320"/>
    <mergeCell ref="V320:X320"/>
    <mergeCell ref="Y320:AA320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H319:AJ319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AE318:AG318"/>
    <mergeCell ref="AB316:AD316"/>
    <mergeCell ref="AE316:AG316"/>
    <mergeCell ref="AH316:AJ316"/>
    <mergeCell ref="D317:K317"/>
    <mergeCell ref="M317:O317"/>
    <mergeCell ref="P317:R317"/>
    <mergeCell ref="S317:U317"/>
    <mergeCell ref="V317:X317"/>
    <mergeCell ref="Y317:AA317"/>
    <mergeCell ref="AB317:AD317"/>
    <mergeCell ref="D316:K316"/>
    <mergeCell ref="M316:O316"/>
    <mergeCell ref="P316:R316"/>
    <mergeCell ref="S316:U316"/>
    <mergeCell ref="V316:X316"/>
    <mergeCell ref="Y316:AA316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H315:AJ315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AE314:AG314"/>
    <mergeCell ref="AB312:AD312"/>
    <mergeCell ref="AE312:AG312"/>
    <mergeCell ref="AH312:AJ312"/>
    <mergeCell ref="D313:K313"/>
    <mergeCell ref="M313:O313"/>
    <mergeCell ref="P313:R313"/>
    <mergeCell ref="S313:U313"/>
    <mergeCell ref="V313:X313"/>
    <mergeCell ref="Y313:AA313"/>
    <mergeCell ref="AB313:AD313"/>
    <mergeCell ref="D312:K312"/>
    <mergeCell ref="M312:O312"/>
    <mergeCell ref="P312:R312"/>
    <mergeCell ref="S312:U312"/>
    <mergeCell ref="V312:X312"/>
    <mergeCell ref="Y312:AA312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H311:AJ311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AE310:AG310"/>
    <mergeCell ref="AB308:AD308"/>
    <mergeCell ref="AE308:AG308"/>
    <mergeCell ref="AH308:AJ308"/>
    <mergeCell ref="D309:K309"/>
    <mergeCell ref="M309:O309"/>
    <mergeCell ref="P309:R309"/>
    <mergeCell ref="S309:U309"/>
    <mergeCell ref="V309:X309"/>
    <mergeCell ref="Y309:AA309"/>
    <mergeCell ref="AB309:AD309"/>
    <mergeCell ref="D308:K308"/>
    <mergeCell ref="M308:O308"/>
    <mergeCell ref="P308:R308"/>
    <mergeCell ref="S308:U308"/>
    <mergeCell ref="V308:X308"/>
    <mergeCell ref="Y308:AA308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H307:AJ307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AE306:AG306"/>
    <mergeCell ref="AB304:AD304"/>
    <mergeCell ref="AE304:AG304"/>
    <mergeCell ref="AH304:AJ304"/>
    <mergeCell ref="D305:K305"/>
    <mergeCell ref="M305:O305"/>
    <mergeCell ref="P305:R305"/>
    <mergeCell ref="S305:U305"/>
    <mergeCell ref="V305:X305"/>
    <mergeCell ref="Y305:AA305"/>
    <mergeCell ref="AB305:AD305"/>
    <mergeCell ref="D304:K304"/>
    <mergeCell ref="M304:O304"/>
    <mergeCell ref="P304:R304"/>
    <mergeCell ref="S304:U304"/>
    <mergeCell ref="V304:X304"/>
    <mergeCell ref="Y304:AA304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H303:AJ303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AE302:AG302"/>
    <mergeCell ref="AB300:AD300"/>
    <mergeCell ref="AE300:AG300"/>
    <mergeCell ref="AH300:AJ300"/>
    <mergeCell ref="D301:K301"/>
    <mergeCell ref="M301:O301"/>
    <mergeCell ref="P301:R301"/>
    <mergeCell ref="S301:U301"/>
    <mergeCell ref="V301:X301"/>
    <mergeCell ref="Y301:AA301"/>
    <mergeCell ref="AB301:AD301"/>
    <mergeCell ref="D300:K300"/>
    <mergeCell ref="M300:O300"/>
    <mergeCell ref="P300:R300"/>
    <mergeCell ref="S300:U300"/>
    <mergeCell ref="V300:X300"/>
    <mergeCell ref="Y300:AA300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H299:AJ299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AE298:AG298"/>
    <mergeCell ref="AB296:AD296"/>
    <mergeCell ref="AE296:AG296"/>
    <mergeCell ref="AH296:AJ296"/>
    <mergeCell ref="D297:K297"/>
    <mergeCell ref="M297:O297"/>
    <mergeCell ref="P297:R297"/>
    <mergeCell ref="S297:U297"/>
    <mergeCell ref="V297:X297"/>
    <mergeCell ref="Y297:AA297"/>
    <mergeCell ref="AB297:AD297"/>
    <mergeCell ref="D296:K296"/>
    <mergeCell ref="M296:O296"/>
    <mergeCell ref="P296:R296"/>
    <mergeCell ref="S296:U296"/>
    <mergeCell ref="V296:X296"/>
    <mergeCell ref="Y296:AA296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H295:AJ295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AE294:AG294"/>
    <mergeCell ref="AB292:AD292"/>
    <mergeCell ref="AE292:AG292"/>
    <mergeCell ref="AH292:AJ292"/>
    <mergeCell ref="D293:K293"/>
    <mergeCell ref="M293:O293"/>
    <mergeCell ref="P293:R293"/>
    <mergeCell ref="S293:U293"/>
    <mergeCell ref="V293:X293"/>
    <mergeCell ref="Y293:AA293"/>
    <mergeCell ref="AB293:AD293"/>
    <mergeCell ref="D292:K292"/>
    <mergeCell ref="M292:O292"/>
    <mergeCell ref="P292:R292"/>
    <mergeCell ref="S292:U292"/>
    <mergeCell ref="V292:X292"/>
    <mergeCell ref="Y292:AA292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H291:AJ291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AE290:AG290"/>
    <mergeCell ref="AB288:AD288"/>
    <mergeCell ref="AE288:AG288"/>
    <mergeCell ref="AH288:AJ288"/>
    <mergeCell ref="D289:K289"/>
    <mergeCell ref="M289:O289"/>
    <mergeCell ref="P289:R289"/>
    <mergeCell ref="S289:U289"/>
    <mergeCell ref="V289:X289"/>
    <mergeCell ref="Y289:AA289"/>
    <mergeCell ref="AB289:AD289"/>
    <mergeCell ref="D288:K288"/>
    <mergeCell ref="M288:O288"/>
    <mergeCell ref="P288:R288"/>
    <mergeCell ref="S288:U288"/>
    <mergeCell ref="V288:X288"/>
    <mergeCell ref="Y288:AA288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H287:AJ287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AE286:AG286"/>
    <mergeCell ref="AB284:AD284"/>
    <mergeCell ref="AE284:AG284"/>
    <mergeCell ref="AH284:AJ284"/>
    <mergeCell ref="D285:K285"/>
    <mergeCell ref="M285:O285"/>
    <mergeCell ref="P285:R285"/>
    <mergeCell ref="S285:U285"/>
    <mergeCell ref="V285:X285"/>
    <mergeCell ref="Y285:AA285"/>
    <mergeCell ref="AB285:AD285"/>
    <mergeCell ref="D284:K284"/>
    <mergeCell ref="M284:O284"/>
    <mergeCell ref="P284:R284"/>
    <mergeCell ref="S284:U284"/>
    <mergeCell ref="V284:X284"/>
    <mergeCell ref="Y284:AA284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H283:AJ283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AE282:AG282"/>
    <mergeCell ref="AB280:AD280"/>
    <mergeCell ref="AE280:AG280"/>
    <mergeCell ref="AH280:AJ280"/>
    <mergeCell ref="D281:K281"/>
    <mergeCell ref="M281:O281"/>
    <mergeCell ref="P281:R281"/>
    <mergeCell ref="S281:U281"/>
    <mergeCell ref="V281:X281"/>
    <mergeCell ref="Y281:AA281"/>
    <mergeCell ref="AB281:AD281"/>
    <mergeCell ref="D280:K280"/>
    <mergeCell ref="M280:O280"/>
    <mergeCell ref="P280:R280"/>
    <mergeCell ref="S280:U280"/>
    <mergeCell ref="V280:X280"/>
    <mergeCell ref="Y280:AA280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H279:AJ279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AE278:AG278"/>
    <mergeCell ref="AB276:AD276"/>
    <mergeCell ref="AE276:AG276"/>
    <mergeCell ref="AH276:AJ276"/>
    <mergeCell ref="D277:K277"/>
    <mergeCell ref="M277:O277"/>
    <mergeCell ref="P277:R277"/>
    <mergeCell ref="S277:U277"/>
    <mergeCell ref="V277:X277"/>
    <mergeCell ref="Y277:AA277"/>
    <mergeCell ref="AB277:AD277"/>
    <mergeCell ref="D276:K276"/>
    <mergeCell ref="M276:O276"/>
    <mergeCell ref="P276:R276"/>
    <mergeCell ref="S276:U276"/>
    <mergeCell ref="V276:X276"/>
    <mergeCell ref="Y276:AA276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H275:AJ275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AE274:AG274"/>
    <mergeCell ref="AB272:AD272"/>
    <mergeCell ref="AE272:AG272"/>
    <mergeCell ref="AH272:AJ272"/>
    <mergeCell ref="D273:K273"/>
    <mergeCell ref="M273:O273"/>
    <mergeCell ref="P273:R273"/>
    <mergeCell ref="S273:U273"/>
    <mergeCell ref="V273:X273"/>
    <mergeCell ref="Y273:AA273"/>
    <mergeCell ref="AB273:AD273"/>
    <mergeCell ref="D272:K272"/>
    <mergeCell ref="M272:O272"/>
    <mergeCell ref="P272:R272"/>
    <mergeCell ref="S272:U272"/>
    <mergeCell ref="V272:X272"/>
    <mergeCell ref="Y272:AA272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AE270:AG270"/>
    <mergeCell ref="AB268:AD268"/>
    <mergeCell ref="AE268:AG268"/>
    <mergeCell ref="AH268:AJ268"/>
    <mergeCell ref="D269:K269"/>
    <mergeCell ref="M269:O269"/>
    <mergeCell ref="P269:R269"/>
    <mergeCell ref="S269:U269"/>
    <mergeCell ref="V269:X269"/>
    <mergeCell ref="Y269:AA269"/>
    <mergeCell ref="AB269:AD269"/>
    <mergeCell ref="D268:K268"/>
    <mergeCell ref="M268:O268"/>
    <mergeCell ref="P268:R268"/>
    <mergeCell ref="S268:U268"/>
    <mergeCell ref="V268:X268"/>
    <mergeCell ref="Y268:AA268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AE266:AG266"/>
    <mergeCell ref="AB264:AD264"/>
    <mergeCell ref="AE264:AG264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D264:K264"/>
    <mergeCell ref="M264:O264"/>
    <mergeCell ref="P264:R264"/>
    <mergeCell ref="S264:U264"/>
    <mergeCell ref="V264:X264"/>
    <mergeCell ref="Y264:AA264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AE262:AG262"/>
    <mergeCell ref="AB260:AD260"/>
    <mergeCell ref="AE260:AG260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D260:K260"/>
    <mergeCell ref="M260:O260"/>
    <mergeCell ref="P260:R260"/>
    <mergeCell ref="S260:U260"/>
    <mergeCell ref="V260:X260"/>
    <mergeCell ref="Y260:AA260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AE258:AG258"/>
    <mergeCell ref="AB256:AD256"/>
    <mergeCell ref="AE256:AG256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D256:K256"/>
    <mergeCell ref="M256:O256"/>
    <mergeCell ref="P256:R256"/>
    <mergeCell ref="S256:U256"/>
    <mergeCell ref="V256:X256"/>
    <mergeCell ref="Y256:AA256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AE254:AG254"/>
    <mergeCell ref="AB252:AD252"/>
    <mergeCell ref="AE252:AG252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D252:K252"/>
    <mergeCell ref="M252:O252"/>
    <mergeCell ref="P252:R252"/>
    <mergeCell ref="S252:U252"/>
    <mergeCell ref="V252:X252"/>
    <mergeCell ref="Y252:AA252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AE250:AG250"/>
    <mergeCell ref="AB248:AD248"/>
    <mergeCell ref="AE248:AG248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D248:K248"/>
    <mergeCell ref="M248:O248"/>
    <mergeCell ref="P248:R248"/>
    <mergeCell ref="S248:U248"/>
    <mergeCell ref="V248:X248"/>
    <mergeCell ref="Y248:AA248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H247:AJ247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AE246:AG246"/>
    <mergeCell ref="AB244:AD244"/>
    <mergeCell ref="AE244:AG244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D244:K244"/>
    <mergeCell ref="M244:O244"/>
    <mergeCell ref="P244:R244"/>
    <mergeCell ref="S244:U244"/>
    <mergeCell ref="V244:X244"/>
    <mergeCell ref="Y244:AA244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H243:AJ243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AE242:AG242"/>
    <mergeCell ref="AB240:AD240"/>
    <mergeCell ref="AE240:AG240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D240:K240"/>
    <mergeCell ref="M240:O240"/>
    <mergeCell ref="P240:R240"/>
    <mergeCell ref="S240:U240"/>
    <mergeCell ref="V240:X240"/>
    <mergeCell ref="Y240:AA240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H239:AJ239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AE238:AG238"/>
    <mergeCell ref="AB236:AD236"/>
    <mergeCell ref="AE236:AG236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D236:K236"/>
    <mergeCell ref="M236:O236"/>
    <mergeCell ref="P236:R236"/>
    <mergeCell ref="S236:U236"/>
    <mergeCell ref="V236:X236"/>
    <mergeCell ref="Y236:AA236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H235:AJ235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AE234:AG234"/>
    <mergeCell ref="AB232:AD232"/>
    <mergeCell ref="AE232:AG232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D232:K232"/>
    <mergeCell ref="M232:O232"/>
    <mergeCell ref="P232:R232"/>
    <mergeCell ref="S232:U232"/>
    <mergeCell ref="V232:X232"/>
    <mergeCell ref="Y232:AA232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H231:AJ231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AE230:AG230"/>
    <mergeCell ref="AB228:AD228"/>
    <mergeCell ref="AE228:AG228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D228:K228"/>
    <mergeCell ref="M228:O228"/>
    <mergeCell ref="P228:R228"/>
    <mergeCell ref="S228:U228"/>
    <mergeCell ref="V228:X228"/>
    <mergeCell ref="Y228:AA228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H227:AJ227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AE226:AG226"/>
    <mergeCell ref="AB224:AD224"/>
    <mergeCell ref="AE224:AG224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D224:K224"/>
    <mergeCell ref="M224:O224"/>
    <mergeCell ref="P224:R224"/>
    <mergeCell ref="S224:U224"/>
    <mergeCell ref="V224:X224"/>
    <mergeCell ref="Y224:AA224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H223:AJ223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AE222:AG222"/>
    <mergeCell ref="AB220:AD220"/>
    <mergeCell ref="AE220:AG220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D220:K220"/>
    <mergeCell ref="M220:O220"/>
    <mergeCell ref="P220:R220"/>
    <mergeCell ref="S220:U220"/>
    <mergeCell ref="V220:X220"/>
    <mergeCell ref="Y220:AA220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AE218:AG218"/>
    <mergeCell ref="AB216:AD216"/>
    <mergeCell ref="AE216:AG216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D216:K216"/>
    <mergeCell ref="M216:O216"/>
    <mergeCell ref="P216:R216"/>
    <mergeCell ref="S216:U216"/>
    <mergeCell ref="V216:X216"/>
    <mergeCell ref="Y216:AA216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H215:AJ215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AE214:AG214"/>
    <mergeCell ref="AB212:AD212"/>
    <mergeCell ref="AE212:AG212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D212:K212"/>
    <mergeCell ref="M212:O212"/>
    <mergeCell ref="P212:R212"/>
    <mergeCell ref="S212:U212"/>
    <mergeCell ref="V212:X212"/>
    <mergeCell ref="Y212:AA212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H211:AJ211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AE210:AG210"/>
    <mergeCell ref="AB208:AD208"/>
    <mergeCell ref="AE208:AG208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D208:K208"/>
    <mergeCell ref="M208:O208"/>
    <mergeCell ref="P208:R208"/>
    <mergeCell ref="S208:U208"/>
    <mergeCell ref="V208:X208"/>
    <mergeCell ref="Y208:AA208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AE206:AG206"/>
    <mergeCell ref="AB204:AD204"/>
    <mergeCell ref="AE204:AG204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D204:K204"/>
    <mergeCell ref="M204:O204"/>
    <mergeCell ref="P204:R204"/>
    <mergeCell ref="S204:U204"/>
    <mergeCell ref="V204:X204"/>
    <mergeCell ref="Y204:AA204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AE202:AG202"/>
    <mergeCell ref="AB200:AD200"/>
    <mergeCell ref="AE200:AG200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D200:K200"/>
    <mergeCell ref="M200:O200"/>
    <mergeCell ref="P200:R200"/>
    <mergeCell ref="S200:U200"/>
    <mergeCell ref="V200:X200"/>
    <mergeCell ref="Y200:AA200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H199:AJ199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AE198:AG198"/>
    <mergeCell ref="AB196:AD196"/>
    <mergeCell ref="AE196:AG196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D196:K196"/>
    <mergeCell ref="M196:O196"/>
    <mergeCell ref="P196:R196"/>
    <mergeCell ref="S196:U196"/>
    <mergeCell ref="V196:X196"/>
    <mergeCell ref="Y196:AA196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AE194:AG194"/>
    <mergeCell ref="AB192:AD192"/>
    <mergeCell ref="AE192:AG192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D192:K192"/>
    <mergeCell ref="M192:O192"/>
    <mergeCell ref="P192:R192"/>
    <mergeCell ref="S192:U192"/>
    <mergeCell ref="V192:X192"/>
    <mergeCell ref="Y192:AA192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H191:AJ191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AE190:AG190"/>
    <mergeCell ref="AB188:AD188"/>
    <mergeCell ref="AE188:AG188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D188:K188"/>
    <mergeCell ref="M188:O188"/>
    <mergeCell ref="P188:R188"/>
    <mergeCell ref="S188:U188"/>
    <mergeCell ref="V188:X188"/>
    <mergeCell ref="Y188:AA188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H187:AJ187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AE186:AG186"/>
    <mergeCell ref="AB184:AD184"/>
    <mergeCell ref="AE184:AG184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D184:K184"/>
    <mergeCell ref="M184:O184"/>
    <mergeCell ref="P184:R184"/>
    <mergeCell ref="S184:U184"/>
    <mergeCell ref="V184:X184"/>
    <mergeCell ref="Y184:AA184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H183:AJ183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AE182:AG182"/>
    <mergeCell ref="AB180:AD180"/>
    <mergeCell ref="AE180:AG180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D180:K180"/>
    <mergeCell ref="M180:O180"/>
    <mergeCell ref="P180:R180"/>
    <mergeCell ref="S180:U180"/>
    <mergeCell ref="V180:X180"/>
    <mergeCell ref="Y180:AA180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H179:AJ179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AE178:AG178"/>
    <mergeCell ref="AB176:AD176"/>
    <mergeCell ref="AE176:AG176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D176:K176"/>
    <mergeCell ref="M176:O176"/>
    <mergeCell ref="P176:R176"/>
    <mergeCell ref="S176:U176"/>
    <mergeCell ref="V176:X176"/>
    <mergeCell ref="Y176:AA176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H175:AJ175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AE174:AG174"/>
    <mergeCell ref="AB172:AD172"/>
    <mergeCell ref="AE172:AG172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D172:K172"/>
    <mergeCell ref="M172:O172"/>
    <mergeCell ref="P172:R172"/>
    <mergeCell ref="S172:U172"/>
    <mergeCell ref="V172:X172"/>
    <mergeCell ref="Y172:AA172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H171:AJ171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AE170:AG170"/>
    <mergeCell ref="AB168:AD168"/>
    <mergeCell ref="AE168:AG168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D168:K168"/>
    <mergeCell ref="M168:O168"/>
    <mergeCell ref="P168:R168"/>
    <mergeCell ref="S168:U168"/>
    <mergeCell ref="V168:X168"/>
    <mergeCell ref="Y168:AA168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AE166:AG166"/>
    <mergeCell ref="AB164:AD164"/>
    <mergeCell ref="AE164:AG164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D164:K164"/>
    <mergeCell ref="M164:O164"/>
    <mergeCell ref="P164:R164"/>
    <mergeCell ref="S164:U164"/>
    <mergeCell ref="V164:X164"/>
    <mergeCell ref="Y164:AA164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H163:AJ163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AE162:AG162"/>
    <mergeCell ref="AB160:AD160"/>
    <mergeCell ref="AE160:AG160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D160:K160"/>
    <mergeCell ref="M160:O160"/>
    <mergeCell ref="P160:R160"/>
    <mergeCell ref="S160:U160"/>
    <mergeCell ref="V160:X160"/>
    <mergeCell ref="Y160:AA160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H159:AJ159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AE158:AG158"/>
    <mergeCell ref="AB156:AD156"/>
    <mergeCell ref="AE156:AG156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D156:K156"/>
    <mergeCell ref="M156:O156"/>
    <mergeCell ref="P156:R156"/>
    <mergeCell ref="S156:U156"/>
    <mergeCell ref="V156:X156"/>
    <mergeCell ref="Y156:AA156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AE154:AG154"/>
    <mergeCell ref="AB152:AD152"/>
    <mergeCell ref="AE152:AG152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D152:K152"/>
    <mergeCell ref="M152:O152"/>
    <mergeCell ref="P152:R152"/>
    <mergeCell ref="S152:U152"/>
    <mergeCell ref="V152:X152"/>
    <mergeCell ref="Y152:AA152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H151:AJ151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AE150:AG150"/>
    <mergeCell ref="AB148:AD148"/>
    <mergeCell ref="AE148:AG148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D148:K148"/>
    <mergeCell ref="M148:O148"/>
    <mergeCell ref="P148:R148"/>
    <mergeCell ref="S148:U148"/>
    <mergeCell ref="V148:X148"/>
    <mergeCell ref="Y148:AA148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H147:AJ147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AE146:AG146"/>
    <mergeCell ref="AB144:AD144"/>
    <mergeCell ref="AE144:AG144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D144:K144"/>
    <mergeCell ref="M144:O144"/>
    <mergeCell ref="P144:R144"/>
    <mergeCell ref="S144:U144"/>
    <mergeCell ref="V144:X144"/>
    <mergeCell ref="Y144:AA144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AE142:AG142"/>
    <mergeCell ref="AB140:AD140"/>
    <mergeCell ref="AE140:AG140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D140:K140"/>
    <mergeCell ref="M140:O140"/>
    <mergeCell ref="P140:R140"/>
    <mergeCell ref="S140:U140"/>
    <mergeCell ref="V140:X140"/>
    <mergeCell ref="Y140:AA140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AE138:AG138"/>
    <mergeCell ref="AB136:AD136"/>
    <mergeCell ref="AE136:AG136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D136:K136"/>
    <mergeCell ref="M136:O136"/>
    <mergeCell ref="P136:R136"/>
    <mergeCell ref="S136:U136"/>
    <mergeCell ref="V136:X136"/>
    <mergeCell ref="Y136:AA136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AE134:AG134"/>
    <mergeCell ref="AB132:AD132"/>
    <mergeCell ref="AE132:AG132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D132:K132"/>
    <mergeCell ref="M132:O132"/>
    <mergeCell ref="P132:R132"/>
    <mergeCell ref="S132:U132"/>
    <mergeCell ref="V132:X132"/>
    <mergeCell ref="Y132:AA132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AE130:AG130"/>
    <mergeCell ref="AB128:AD128"/>
    <mergeCell ref="AE128:AG128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D128:K128"/>
    <mergeCell ref="M128:O128"/>
    <mergeCell ref="P128:R128"/>
    <mergeCell ref="S128:U128"/>
    <mergeCell ref="V128:X128"/>
    <mergeCell ref="Y128:AA128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AE126:AG126"/>
    <mergeCell ref="AB124:AD124"/>
    <mergeCell ref="AE124:AG124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D124:K124"/>
    <mergeCell ref="M124:O124"/>
    <mergeCell ref="P124:R124"/>
    <mergeCell ref="S124:U124"/>
    <mergeCell ref="V124:X124"/>
    <mergeCell ref="Y124:AA124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AE121:AG121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AE122:AG122"/>
    <mergeCell ref="AB120:AD120"/>
    <mergeCell ref="AE120:AG120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D120:K120"/>
    <mergeCell ref="M120:O120"/>
    <mergeCell ref="P120:R120"/>
    <mergeCell ref="S120:U120"/>
    <mergeCell ref="V120:X120"/>
    <mergeCell ref="Y120:AA120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B116:AD116"/>
    <mergeCell ref="AE116:AG116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D116:K116"/>
    <mergeCell ref="M116:O116"/>
    <mergeCell ref="P116:R116"/>
    <mergeCell ref="S116:U116"/>
    <mergeCell ref="V116:X116"/>
    <mergeCell ref="Y116:AA116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E113:AG113"/>
    <mergeCell ref="AH113:AJ113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B112:AD112"/>
    <mergeCell ref="AE112:AG112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D112:K112"/>
    <mergeCell ref="M112:O112"/>
    <mergeCell ref="P112:R112"/>
    <mergeCell ref="S112:U112"/>
    <mergeCell ref="V112:X112"/>
    <mergeCell ref="Y112:AA112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AE110:AG110"/>
    <mergeCell ref="AB108:AD108"/>
    <mergeCell ref="AE108:AG108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D108:K108"/>
    <mergeCell ref="M108:O108"/>
    <mergeCell ref="P108:R108"/>
    <mergeCell ref="S108:U108"/>
    <mergeCell ref="V108:X108"/>
    <mergeCell ref="Y108:AA108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AE105:AG105"/>
    <mergeCell ref="AH105:AJ105"/>
    <mergeCell ref="D106:K106"/>
    <mergeCell ref="M106:O106"/>
    <mergeCell ref="P106:R106"/>
    <mergeCell ref="S106:U106"/>
    <mergeCell ref="V106:X106"/>
    <mergeCell ref="Y106:AA106"/>
    <mergeCell ref="AB106:AD106"/>
    <mergeCell ref="AE106:AG106"/>
    <mergeCell ref="AB104:AD104"/>
    <mergeCell ref="AE104:AG104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D104:K104"/>
    <mergeCell ref="M104:O104"/>
    <mergeCell ref="P104:R104"/>
    <mergeCell ref="S104:U104"/>
    <mergeCell ref="V104:X104"/>
    <mergeCell ref="Y104:AA104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AE101:AG101"/>
    <mergeCell ref="AH101:AJ101"/>
    <mergeCell ref="D102:K102"/>
    <mergeCell ref="M102:O102"/>
    <mergeCell ref="P102:R102"/>
    <mergeCell ref="S102:U102"/>
    <mergeCell ref="V102:X102"/>
    <mergeCell ref="Y102:AA102"/>
    <mergeCell ref="AB102:AD102"/>
    <mergeCell ref="AE102:AG102"/>
    <mergeCell ref="AB100:AD100"/>
    <mergeCell ref="AE100:AG100"/>
    <mergeCell ref="AH100:AJ100"/>
    <mergeCell ref="D101:K101"/>
    <mergeCell ref="M101:O101"/>
    <mergeCell ref="P101:R101"/>
    <mergeCell ref="S101:U101"/>
    <mergeCell ref="V101:X101"/>
    <mergeCell ref="Y101:AA101"/>
    <mergeCell ref="AB101:AD101"/>
    <mergeCell ref="D100:K100"/>
    <mergeCell ref="M100:O100"/>
    <mergeCell ref="P100:R100"/>
    <mergeCell ref="S100:U100"/>
    <mergeCell ref="V100:X100"/>
    <mergeCell ref="Y100:AA100"/>
    <mergeCell ref="AH98:AJ98"/>
    <mergeCell ref="D99:K99"/>
    <mergeCell ref="M99:O99"/>
    <mergeCell ref="P99:R99"/>
    <mergeCell ref="S99:U99"/>
    <mergeCell ref="V99:X99"/>
    <mergeCell ref="Y99:AA99"/>
    <mergeCell ref="AB99:AD99"/>
    <mergeCell ref="AE99:AG99"/>
    <mergeCell ref="AH99:AJ99"/>
    <mergeCell ref="Y358:AB358"/>
    <mergeCell ref="AC358:AF358"/>
    <mergeCell ref="AG358:AJ358"/>
    <mergeCell ref="AG360:AJ360"/>
    <mergeCell ref="Y359:AB359"/>
    <mergeCell ref="AG356:AJ356"/>
    <mergeCell ref="AC357:AF357"/>
    <mergeCell ref="Y361:AB361"/>
    <mergeCell ref="AE97:AG97"/>
    <mergeCell ref="AH97:AJ97"/>
    <mergeCell ref="D98:K98"/>
    <mergeCell ref="M98:O98"/>
    <mergeCell ref="P98:R98"/>
    <mergeCell ref="S98:U98"/>
    <mergeCell ref="V98:X98"/>
    <mergeCell ref="Y98:AA98"/>
    <mergeCell ref="AB98:AD98"/>
    <mergeCell ref="AE98:AG98"/>
    <mergeCell ref="D97:K97"/>
    <mergeCell ref="M97:O97"/>
    <mergeCell ref="P97:R97"/>
    <mergeCell ref="S97:U97"/>
    <mergeCell ref="V97:X97"/>
    <mergeCell ref="Y97:AA97"/>
    <mergeCell ref="AC359:AF359"/>
    <mergeCell ref="Q349:T349"/>
    <mergeCell ref="S336:U336"/>
    <mergeCell ref="P336:R336"/>
    <mergeCell ref="D348:L348"/>
    <mergeCell ref="Q347:T347"/>
    <mergeCell ref="E336:I336"/>
    <mergeCell ref="Q342:T345"/>
    <mergeCell ref="AG365:AJ365"/>
    <mergeCell ref="M365:P365"/>
    <mergeCell ref="U349:X349"/>
    <mergeCell ref="AC354:AF354"/>
    <mergeCell ref="Q352:T352"/>
    <mergeCell ref="AC364:AF364"/>
    <mergeCell ref="AG354:AJ354"/>
    <mergeCell ref="AG355:AJ355"/>
    <mergeCell ref="U366:X366"/>
    <mergeCell ref="AC367:AF367"/>
    <mergeCell ref="AG367:AJ367"/>
    <mergeCell ref="AC365:AF365"/>
    <mergeCell ref="Y366:AB366"/>
    <mergeCell ref="AC366:AF366"/>
    <mergeCell ref="U367:X367"/>
    <mergeCell ref="Y367:AB367"/>
    <mergeCell ref="AG366:AJ366"/>
    <mergeCell ref="U359:X359"/>
    <mergeCell ref="M359:P359"/>
    <mergeCell ref="M358:P358"/>
    <mergeCell ref="AC362:AF362"/>
    <mergeCell ref="AG353:AJ353"/>
    <mergeCell ref="U351:X351"/>
    <mergeCell ref="AG364:AJ364"/>
    <mergeCell ref="U362:X362"/>
    <mergeCell ref="Y362:AB362"/>
    <mergeCell ref="AG357:AJ357"/>
    <mergeCell ref="AG363:AJ363"/>
    <mergeCell ref="AG359:AJ359"/>
    <mergeCell ref="AC355:AF355"/>
    <mergeCell ref="AC356:AF356"/>
    <mergeCell ref="Y360:AB360"/>
    <mergeCell ref="Y357:AB357"/>
    <mergeCell ref="M351:P351"/>
    <mergeCell ref="Q351:T351"/>
    <mergeCell ref="U352:X352"/>
    <mergeCell ref="M336:O336"/>
    <mergeCell ref="Y348:AB348"/>
    <mergeCell ref="Y336:AA336"/>
    <mergeCell ref="Y350:AB350"/>
    <mergeCell ref="AG349:AJ349"/>
    <mergeCell ref="AC350:AF350"/>
    <mergeCell ref="AC349:AF349"/>
    <mergeCell ref="Y349:AB349"/>
    <mergeCell ref="Y346:AB346"/>
    <mergeCell ref="Y347:AB347"/>
    <mergeCell ref="AB97:AD97"/>
    <mergeCell ref="AB336:AD336"/>
    <mergeCell ref="AH337:AJ337"/>
    <mergeCell ref="AG348:AJ348"/>
    <mergeCell ref="AG347:AJ347"/>
    <mergeCell ref="AG346:AJ346"/>
    <mergeCell ref="AG341:AJ345"/>
    <mergeCell ref="AC351:AF351"/>
    <mergeCell ref="AG351:AJ351"/>
    <mergeCell ref="AG350:AJ350"/>
    <mergeCell ref="M357:P357"/>
    <mergeCell ref="U357:X357"/>
    <mergeCell ref="Q355:T355"/>
    <mergeCell ref="Q354:T354"/>
    <mergeCell ref="M349:P349"/>
    <mergeCell ref="M352:P352"/>
    <mergeCell ref="M347:P347"/>
    <mergeCell ref="B339:AF339"/>
    <mergeCell ref="Y95:AA95"/>
    <mergeCell ref="AB95:AD95"/>
    <mergeCell ref="AE90:AG93"/>
    <mergeCell ref="AB94:AD94"/>
    <mergeCell ref="AG32:AJ32"/>
    <mergeCell ref="AG33:AJ33"/>
    <mergeCell ref="AG34:AJ34"/>
    <mergeCell ref="Y356:AB356"/>
    <mergeCell ref="Y96:AA96"/>
    <mergeCell ref="M346:P346"/>
    <mergeCell ref="M341:P345"/>
    <mergeCell ref="Q341:AF341"/>
    <mergeCell ref="Y355:AB355"/>
    <mergeCell ref="Y354:AB354"/>
    <mergeCell ref="Y352:AB352"/>
    <mergeCell ref="Y351:AB351"/>
    <mergeCell ref="E354:K354"/>
    <mergeCell ref="M350:P350"/>
    <mergeCell ref="M354:P354"/>
    <mergeCell ref="M353:P353"/>
    <mergeCell ref="M356:P356"/>
    <mergeCell ref="U353:X353"/>
    <mergeCell ref="AC342:AF345"/>
    <mergeCell ref="D347:L347"/>
    <mergeCell ref="V95:X95"/>
    <mergeCell ref="AH95:AJ95"/>
    <mergeCell ref="V337:X337"/>
    <mergeCell ref="M348:P348"/>
    <mergeCell ref="Q348:T348"/>
    <mergeCell ref="Y342:AB345"/>
    <mergeCell ref="AC346:AF346"/>
    <mergeCell ref="AC348:AF348"/>
    <mergeCell ref="AC386:AF386"/>
    <mergeCell ref="Y383:AB383"/>
    <mergeCell ref="U384:X384"/>
    <mergeCell ref="Q379:T382"/>
    <mergeCell ref="Y373:AB373"/>
    <mergeCell ref="Q363:T363"/>
    <mergeCell ref="U346:X346"/>
    <mergeCell ref="M372:P372"/>
    <mergeCell ref="M373:P373"/>
    <mergeCell ref="AG386:AJ386"/>
    <mergeCell ref="AG383:AJ383"/>
    <mergeCell ref="AG384:AJ384"/>
    <mergeCell ref="AC384:AF384"/>
    <mergeCell ref="U385:X385"/>
    <mergeCell ref="U386:X386"/>
    <mergeCell ref="AG385:AJ385"/>
    <mergeCell ref="AC385:AF385"/>
    <mergeCell ref="M369:P369"/>
    <mergeCell ref="Q370:T370"/>
    <mergeCell ref="Q369:T369"/>
    <mergeCell ref="M362:P362"/>
    <mergeCell ref="Q373:T373"/>
    <mergeCell ref="M367:P367"/>
    <mergeCell ref="Q367:T367"/>
    <mergeCell ref="Q371:T371"/>
    <mergeCell ref="Q368:T368"/>
    <mergeCell ref="Q364:T364"/>
    <mergeCell ref="U383:X383"/>
    <mergeCell ref="AC373:AF373"/>
    <mergeCell ref="AC383:AF383"/>
    <mergeCell ref="U373:X373"/>
    <mergeCell ref="Y379:AB382"/>
    <mergeCell ref="Y372:AB372"/>
    <mergeCell ref="U379:X382"/>
    <mergeCell ref="Q378:AF378"/>
    <mergeCell ref="AG372:AJ372"/>
    <mergeCell ref="AC372:AF372"/>
    <mergeCell ref="AG371:AJ371"/>
    <mergeCell ref="Y371:AB371"/>
    <mergeCell ref="AG339:AJ339"/>
    <mergeCell ref="AC347:AF347"/>
    <mergeCell ref="AH96:AJ96"/>
    <mergeCell ref="AE96:AG96"/>
    <mergeCell ref="AB96:AD96"/>
    <mergeCell ref="AH336:AJ336"/>
    <mergeCell ref="AH9:AJ9"/>
    <mergeCell ref="AG378:AJ382"/>
    <mergeCell ref="AC379:AF382"/>
    <mergeCell ref="AC352:AF352"/>
    <mergeCell ref="AG352:AJ352"/>
    <mergeCell ref="AG373:AJ373"/>
    <mergeCell ref="AC353:AF353"/>
    <mergeCell ref="AG376:AJ376"/>
    <mergeCell ref="AC371:AF371"/>
    <mergeCell ref="AE337:AG337"/>
    <mergeCell ref="Q353:T353"/>
    <mergeCell ref="Q357:T357"/>
    <mergeCell ref="U358:X358"/>
    <mergeCell ref="Q356:T356"/>
    <mergeCell ref="U354:X354"/>
    <mergeCell ref="U355:X355"/>
    <mergeCell ref="Q350:T350"/>
    <mergeCell ref="U356:X356"/>
    <mergeCell ref="Q358:T358"/>
    <mergeCell ref="U348:X348"/>
    <mergeCell ref="V336:X336"/>
    <mergeCell ref="Q346:T346"/>
    <mergeCell ref="S337:U337"/>
    <mergeCell ref="AE95:AG95"/>
    <mergeCell ref="AE336:AG336"/>
    <mergeCell ref="P95:R95"/>
    <mergeCell ref="S95:U95"/>
    <mergeCell ref="P96:R96"/>
    <mergeCell ref="V96:X96"/>
    <mergeCell ref="S96:U96"/>
    <mergeCell ref="AG23:AJ23"/>
    <mergeCell ref="Y22:AB22"/>
    <mergeCell ref="AG22:AJ22"/>
    <mergeCell ref="U23:X23"/>
    <mergeCell ref="Y21:AB21"/>
    <mergeCell ref="AC22:AF22"/>
    <mergeCell ref="AC21:AF21"/>
    <mergeCell ref="Y23:AB23"/>
    <mergeCell ref="AE94:AG94"/>
    <mergeCell ref="Y94:AA94"/>
    <mergeCell ref="AE88:AJ89"/>
    <mergeCell ref="U82:X82"/>
    <mergeCell ref="AG82:AJ82"/>
    <mergeCell ref="S90:U93"/>
    <mergeCell ref="M82:P82"/>
    <mergeCell ref="M88:O93"/>
    <mergeCell ref="M94:O94"/>
    <mergeCell ref="AB90:AD93"/>
    <mergeCell ref="Q21:T21"/>
    <mergeCell ref="Q23:T23"/>
    <mergeCell ref="AH94:AJ94"/>
    <mergeCell ref="U21:X21"/>
    <mergeCell ref="P94:R94"/>
    <mergeCell ref="M39:P39"/>
    <mergeCell ref="Y82:AB82"/>
    <mergeCell ref="AC82:AF82"/>
    <mergeCell ref="P88:R93"/>
    <mergeCell ref="Q22:T22"/>
    <mergeCell ref="M22:P22"/>
    <mergeCell ref="M23:P23"/>
    <mergeCell ref="S88:AD89"/>
    <mergeCell ref="U22:X22"/>
    <mergeCell ref="B10:N10"/>
    <mergeCell ref="AE11:AG11"/>
    <mergeCell ref="B12:N12"/>
    <mergeCell ref="P8:V8"/>
    <mergeCell ref="Q18:T20"/>
    <mergeCell ref="C17:C20"/>
    <mergeCell ref="M17:P20"/>
    <mergeCell ref="Y18:AB20"/>
    <mergeCell ref="AE10:AG10"/>
    <mergeCell ref="Q82:T82"/>
    <mergeCell ref="AG86:AJ86"/>
    <mergeCell ref="B86:AF86"/>
    <mergeCell ref="Y90:AA93"/>
    <mergeCell ref="AH90:AJ93"/>
    <mergeCell ref="S94:U94"/>
    <mergeCell ref="V94:X94"/>
    <mergeCell ref="V90:X93"/>
    <mergeCell ref="AG26:AJ26"/>
    <mergeCell ref="D27:L27"/>
    <mergeCell ref="M27:P27"/>
    <mergeCell ref="Q27:T27"/>
    <mergeCell ref="B3:AG3"/>
    <mergeCell ref="B6:AG6"/>
    <mergeCell ref="AE8:AG8"/>
    <mergeCell ref="AD7:AG7"/>
    <mergeCell ref="Q17:AF17"/>
    <mergeCell ref="B4:AG4"/>
    <mergeCell ref="B13:N13"/>
    <mergeCell ref="B5:AG5"/>
    <mergeCell ref="B11:N11"/>
    <mergeCell ref="O10:AD10"/>
    <mergeCell ref="M21:P21"/>
    <mergeCell ref="B17:B20"/>
    <mergeCell ref="D23:L23"/>
    <mergeCell ref="D21:L21"/>
    <mergeCell ref="D22:L22"/>
    <mergeCell ref="AG21:AJ21"/>
    <mergeCell ref="AC23:AF23"/>
    <mergeCell ref="AH11:AJ11"/>
    <mergeCell ref="U18:X20"/>
    <mergeCell ref="AH12:AJ12"/>
    <mergeCell ref="AE13:AG13"/>
    <mergeCell ref="AE12:AG12"/>
    <mergeCell ref="AH13:AJ13"/>
    <mergeCell ref="AH14:AJ14"/>
    <mergeCell ref="AG17:AJ20"/>
    <mergeCell ref="B15:AG15"/>
    <mergeCell ref="AE14:AG14"/>
    <mergeCell ref="B14:N14"/>
    <mergeCell ref="D17:L20"/>
    <mergeCell ref="AC18:AF20"/>
    <mergeCell ref="AH6:AJ6"/>
    <mergeCell ref="AH7:AJ7"/>
    <mergeCell ref="AH8:AJ8"/>
    <mergeCell ref="AH10:AJ10"/>
    <mergeCell ref="O12:AD12"/>
    <mergeCell ref="O11:AD11"/>
    <mergeCell ref="M361:P361"/>
    <mergeCell ref="M360:P360"/>
    <mergeCell ref="AC387:AF387"/>
    <mergeCell ref="AG387:AJ387"/>
    <mergeCell ref="U369:X369"/>
    <mergeCell ref="Y370:AB370"/>
    <mergeCell ref="U364:X364"/>
    <mergeCell ref="AC370:AF370"/>
    <mergeCell ref="Y368:AB368"/>
    <mergeCell ref="AC369:AF369"/>
    <mergeCell ref="M368:P368"/>
    <mergeCell ref="I394:O394"/>
    <mergeCell ref="AD391:AJ391"/>
    <mergeCell ref="I390:O390"/>
    <mergeCell ref="Y391:AB391"/>
    <mergeCell ref="AD390:AJ390"/>
    <mergeCell ref="I393:O393"/>
    <mergeCell ref="S390:X391"/>
    <mergeCell ref="Y387:AB387"/>
    <mergeCell ref="Y385:AB385"/>
    <mergeCell ref="U387:X387"/>
    <mergeCell ref="Y384:AB384"/>
    <mergeCell ref="AG370:AJ370"/>
    <mergeCell ref="AC368:AF368"/>
    <mergeCell ref="AG369:AJ369"/>
    <mergeCell ref="AC363:AF363"/>
    <mergeCell ref="Y386:AB386"/>
    <mergeCell ref="U371:X371"/>
    <mergeCell ref="U368:X368"/>
    <mergeCell ref="AG368:AJ368"/>
    <mergeCell ref="Y369:AB369"/>
    <mergeCell ref="U370:X370"/>
    <mergeCell ref="U372:X372"/>
    <mergeCell ref="Q384:T384"/>
    <mergeCell ref="AG362:AJ362"/>
    <mergeCell ref="AG361:AJ361"/>
    <mergeCell ref="AC361:AF361"/>
    <mergeCell ref="Q362:T362"/>
    <mergeCell ref="Q372:T372"/>
    <mergeCell ref="Q361:T361"/>
    <mergeCell ref="D383:L383"/>
    <mergeCell ref="D386:L386"/>
    <mergeCell ref="Q383:T383"/>
    <mergeCell ref="Q386:T386"/>
    <mergeCell ref="M366:P366"/>
    <mergeCell ref="D369:L369"/>
    <mergeCell ref="D370:L370"/>
    <mergeCell ref="Q366:T366"/>
    <mergeCell ref="D367:L367"/>
    <mergeCell ref="M383:P383"/>
    <mergeCell ref="Q365:T365"/>
    <mergeCell ref="Y365:AB365"/>
    <mergeCell ref="M363:P363"/>
    <mergeCell ref="U365:X365"/>
    <mergeCell ref="U363:X363"/>
    <mergeCell ref="Y363:AB363"/>
    <mergeCell ref="Y364:AB364"/>
    <mergeCell ref="M364:P364"/>
    <mergeCell ref="D385:K385"/>
    <mergeCell ref="D384:L384"/>
    <mergeCell ref="L410:T410"/>
    <mergeCell ref="B396:E396"/>
    <mergeCell ref="L405:T405"/>
    <mergeCell ref="L406:T406"/>
    <mergeCell ref="L407:T407"/>
    <mergeCell ref="L408:T408"/>
    <mergeCell ref="D406:K406"/>
    <mergeCell ref="D407:K407"/>
    <mergeCell ref="D400:K400"/>
    <mergeCell ref="D401:K401"/>
    <mergeCell ref="C394:E394"/>
    <mergeCell ref="M387:P387"/>
    <mergeCell ref="D405:K405"/>
    <mergeCell ref="L402:T402"/>
    <mergeCell ref="D387:L387"/>
    <mergeCell ref="D402:K402"/>
    <mergeCell ref="D403:K403"/>
    <mergeCell ref="M400:T400"/>
    <mergeCell ref="U360:X360"/>
    <mergeCell ref="D358:L358"/>
    <mergeCell ref="D359:L359"/>
    <mergeCell ref="D409:K409"/>
    <mergeCell ref="D410:K410"/>
    <mergeCell ref="D408:K408"/>
    <mergeCell ref="Q387:T387"/>
    <mergeCell ref="D404:K404"/>
    <mergeCell ref="D399:K399"/>
    <mergeCell ref="D88:L93"/>
    <mergeCell ref="D94:L94"/>
    <mergeCell ref="D95:L95"/>
    <mergeCell ref="E82:K82"/>
    <mergeCell ref="AC360:AF360"/>
    <mergeCell ref="Q360:T360"/>
    <mergeCell ref="Q359:T359"/>
    <mergeCell ref="P337:R337"/>
    <mergeCell ref="M337:O337"/>
    <mergeCell ref="D96:L96"/>
    <mergeCell ref="M384:P384"/>
    <mergeCell ref="AB337:AD337"/>
    <mergeCell ref="Y337:AA337"/>
    <mergeCell ref="U342:X345"/>
    <mergeCell ref="Y353:AB353"/>
    <mergeCell ref="U350:X350"/>
    <mergeCell ref="U361:X361"/>
    <mergeCell ref="U347:X347"/>
    <mergeCell ref="C391:E391"/>
    <mergeCell ref="D372:L372"/>
    <mergeCell ref="Q385:T385"/>
    <mergeCell ref="I391:O391"/>
    <mergeCell ref="L404:T404"/>
    <mergeCell ref="D373:L373"/>
    <mergeCell ref="M385:P385"/>
    <mergeCell ref="M386:P386"/>
    <mergeCell ref="D378:L382"/>
    <mergeCell ref="M378:P382"/>
    <mergeCell ref="D364:L364"/>
    <mergeCell ref="D365:L365"/>
    <mergeCell ref="D355:L355"/>
    <mergeCell ref="D356:L356"/>
    <mergeCell ref="D357:L357"/>
    <mergeCell ref="D368:L368"/>
    <mergeCell ref="M355:P355"/>
    <mergeCell ref="M370:P370"/>
    <mergeCell ref="M371:P371"/>
    <mergeCell ref="L409:T409"/>
    <mergeCell ref="L399:T399"/>
    <mergeCell ref="L401:T401"/>
    <mergeCell ref="L403:T403"/>
    <mergeCell ref="D349:L349"/>
    <mergeCell ref="D350:L350"/>
    <mergeCell ref="D352:L352"/>
    <mergeCell ref="D371:L371"/>
    <mergeCell ref="E360:K360"/>
    <mergeCell ref="D366:L366"/>
    <mergeCell ref="D353:L353"/>
    <mergeCell ref="D337:L337"/>
    <mergeCell ref="D341:L345"/>
    <mergeCell ref="D363:L363"/>
    <mergeCell ref="D361:L361"/>
    <mergeCell ref="D362:L362"/>
    <mergeCell ref="D346:L346"/>
    <mergeCell ref="D39:L39"/>
    <mergeCell ref="D42:L42"/>
    <mergeCell ref="M96:O96"/>
    <mergeCell ref="M95:O95"/>
    <mergeCell ref="D351:L351"/>
    <mergeCell ref="J336:K336"/>
    <mergeCell ref="M42:P42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3" max="16383" man="1"/>
    <brk id="337" max="16383" man="1"/>
    <brk id="37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AX269"/>
  <sheetViews>
    <sheetView showZeros="0" topLeftCell="A2" workbookViewId="0">
      <pane ySplit="10" topLeftCell="A12" activePane="bottomLeft" state="frozen"/>
      <selection activeCell="A2" sqref="A2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0" style="1" hidden="1" customWidth="1"/>
    <col min="51" max="16384" width="9.109375" style="4"/>
  </cols>
  <sheetData>
    <row r="1" spans="2:50" ht="5.0999999999999996" customHeight="1"/>
    <row r="2" spans="2:50" ht="5.0999999999999996" customHeight="1"/>
    <row r="3" spans="2:50" ht="13.8">
      <c r="B3" s="421" t="s">
        <v>59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0" t="s">
        <v>73</v>
      </c>
      <c r="AH3" s="420"/>
      <c r="AI3" s="420"/>
      <c r="AJ3" s="420"/>
      <c r="AK3" s="292"/>
      <c r="AL3" s="21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35"/>
      <c r="Z4" s="24"/>
      <c r="AA4" s="24"/>
      <c r="AB4" s="24"/>
      <c r="AC4" s="24"/>
      <c r="AD4" s="24"/>
      <c r="AE4" s="25"/>
      <c r="AF4" s="25"/>
      <c r="AH4" s="36"/>
      <c r="AI4" s="36"/>
      <c r="AJ4" s="36"/>
      <c r="AK4" s="292"/>
      <c r="AL4" s="216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ht="12.75" customHeight="1">
      <c r="B5" s="107"/>
      <c r="C5" s="108"/>
      <c r="D5" s="427" t="s">
        <v>87</v>
      </c>
      <c r="E5" s="427"/>
      <c r="F5" s="427"/>
      <c r="G5" s="427"/>
      <c r="H5" s="427"/>
      <c r="I5" s="427"/>
      <c r="J5" s="427"/>
      <c r="K5" s="427"/>
      <c r="L5" s="427"/>
      <c r="M5" s="347" t="s">
        <v>65</v>
      </c>
      <c r="N5" s="347"/>
      <c r="O5" s="347"/>
      <c r="P5" s="347" t="s">
        <v>66</v>
      </c>
      <c r="Q5" s="347"/>
      <c r="R5" s="347"/>
      <c r="S5" s="346" t="s">
        <v>11</v>
      </c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7" t="s">
        <v>64</v>
      </c>
      <c r="AF5" s="347"/>
      <c r="AG5" s="347"/>
      <c r="AH5" s="347"/>
      <c r="AI5" s="347"/>
      <c r="AJ5" s="413"/>
      <c r="AK5" s="219"/>
      <c r="AL5" s="216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>
      <c r="B6" s="38"/>
      <c r="C6" s="67" t="s">
        <v>12</v>
      </c>
      <c r="D6" s="428"/>
      <c r="E6" s="428"/>
      <c r="F6" s="428"/>
      <c r="G6" s="428"/>
      <c r="H6" s="428"/>
      <c r="I6" s="428"/>
      <c r="J6" s="428"/>
      <c r="K6" s="428"/>
      <c r="L6" s="428"/>
      <c r="M6" s="348"/>
      <c r="N6" s="348"/>
      <c r="O6" s="348"/>
      <c r="P6" s="348"/>
      <c r="Q6" s="348"/>
      <c r="R6" s="348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349"/>
      <c r="AF6" s="349"/>
      <c r="AG6" s="349"/>
      <c r="AH6" s="349"/>
      <c r="AI6" s="349"/>
      <c r="AJ6" s="414"/>
      <c r="AK6" s="219"/>
      <c r="AL6" s="216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>
      <c r="B7" s="37"/>
      <c r="C7" s="67" t="s">
        <v>14</v>
      </c>
      <c r="D7" s="428"/>
      <c r="E7" s="428"/>
      <c r="F7" s="428"/>
      <c r="G7" s="428"/>
      <c r="H7" s="428"/>
      <c r="I7" s="428"/>
      <c r="J7" s="428"/>
      <c r="K7" s="428"/>
      <c r="L7" s="428"/>
      <c r="M7" s="348"/>
      <c r="N7" s="348"/>
      <c r="O7" s="348"/>
      <c r="P7" s="348"/>
      <c r="Q7" s="348"/>
      <c r="R7" s="348"/>
      <c r="S7" s="347" t="s">
        <v>85</v>
      </c>
      <c r="T7" s="347"/>
      <c r="U7" s="347"/>
      <c r="V7" s="347" t="s">
        <v>67</v>
      </c>
      <c r="W7" s="347"/>
      <c r="X7" s="347"/>
      <c r="Y7" s="366" t="s">
        <v>68</v>
      </c>
      <c r="Z7" s="366"/>
      <c r="AA7" s="366"/>
      <c r="AB7" s="347" t="s">
        <v>15</v>
      </c>
      <c r="AC7" s="347"/>
      <c r="AD7" s="347"/>
      <c r="AE7" s="347" t="s">
        <v>77</v>
      </c>
      <c r="AF7" s="347"/>
      <c r="AG7" s="347"/>
      <c r="AH7" s="347" t="s">
        <v>69</v>
      </c>
      <c r="AI7" s="347"/>
      <c r="AJ7" s="413"/>
      <c r="AK7" s="219"/>
      <c r="AL7" s="216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>
      <c r="B8" s="38" t="s">
        <v>13</v>
      </c>
      <c r="C8" s="67" t="s">
        <v>16</v>
      </c>
      <c r="D8" s="428"/>
      <c r="E8" s="428"/>
      <c r="F8" s="428"/>
      <c r="G8" s="428"/>
      <c r="H8" s="428"/>
      <c r="I8" s="428"/>
      <c r="J8" s="428"/>
      <c r="K8" s="428"/>
      <c r="L8" s="42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67"/>
      <c r="Z8" s="367"/>
      <c r="AA8" s="367"/>
      <c r="AB8" s="348"/>
      <c r="AC8" s="348"/>
      <c r="AD8" s="348"/>
      <c r="AE8" s="348"/>
      <c r="AF8" s="348"/>
      <c r="AG8" s="348"/>
      <c r="AH8" s="348"/>
      <c r="AI8" s="348"/>
      <c r="AJ8" s="422"/>
      <c r="AK8" s="219"/>
      <c r="AL8" s="216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>
      <c r="B9" s="37"/>
      <c r="C9" s="67"/>
      <c r="D9" s="428"/>
      <c r="E9" s="428"/>
      <c r="F9" s="428"/>
      <c r="G9" s="428"/>
      <c r="H9" s="428"/>
      <c r="I9" s="428"/>
      <c r="J9" s="428"/>
      <c r="K9" s="428"/>
      <c r="L9" s="42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67"/>
      <c r="Z9" s="367"/>
      <c r="AA9" s="367"/>
      <c r="AB9" s="348"/>
      <c r="AC9" s="348"/>
      <c r="AD9" s="348"/>
      <c r="AE9" s="348"/>
      <c r="AF9" s="348"/>
      <c r="AG9" s="348"/>
      <c r="AH9" s="348"/>
      <c r="AI9" s="348"/>
      <c r="AJ9" s="422"/>
      <c r="AK9" s="219"/>
      <c r="AL9" s="216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>
      <c r="B10" s="37"/>
      <c r="C10" s="67"/>
      <c r="D10" s="429"/>
      <c r="E10" s="429"/>
      <c r="F10" s="429"/>
      <c r="G10" s="429"/>
      <c r="H10" s="429"/>
      <c r="I10" s="429"/>
      <c r="J10" s="429"/>
      <c r="K10" s="429"/>
      <c r="L10" s="42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68"/>
      <c r="Z10" s="368"/>
      <c r="AA10" s="368"/>
      <c r="AB10" s="349"/>
      <c r="AC10" s="349"/>
      <c r="AD10" s="349"/>
      <c r="AE10" s="349"/>
      <c r="AF10" s="349"/>
      <c r="AG10" s="349"/>
      <c r="AH10" s="349"/>
      <c r="AI10" s="349"/>
      <c r="AJ10" s="414"/>
      <c r="AK10" s="219"/>
      <c r="AL10" s="216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 ht="13.8" thickBot="1">
      <c r="B11" s="103">
        <v>1</v>
      </c>
      <c r="C11" s="289">
        <v>2</v>
      </c>
      <c r="D11" s="485">
        <v>3</v>
      </c>
      <c r="E11" s="485"/>
      <c r="F11" s="485"/>
      <c r="G11" s="485"/>
      <c r="H11" s="485"/>
      <c r="I11" s="485"/>
      <c r="J11" s="485"/>
      <c r="K11" s="485"/>
      <c r="L11" s="485"/>
      <c r="M11" s="346" t="s">
        <v>17</v>
      </c>
      <c r="N11" s="346"/>
      <c r="O11" s="346"/>
      <c r="P11" s="346" t="s">
        <v>18</v>
      </c>
      <c r="Q11" s="346"/>
      <c r="R11" s="346"/>
      <c r="S11" s="346" t="s">
        <v>19</v>
      </c>
      <c r="T11" s="346"/>
      <c r="U11" s="346"/>
      <c r="V11" s="346" t="s">
        <v>20</v>
      </c>
      <c r="W11" s="346"/>
      <c r="X11" s="346"/>
      <c r="Y11" s="404" t="s">
        <v>21</v>
      </c>
      <c r="Z11" s="404"/>
      <c r="AA11" s="404"/>
      <c r="AB11" s="346" t="s">
        <v>22</v>
      </c>
      <c r="AC11" s="346"/>
      <c r="AD11" s="346"/>
      <c r="AE11" s="346" t="s">
        <v>26</v>
      </c>
      <c r="AF11" s="346"/>
      <c r="AG11" s="346"/>
      <c r="AH11" s="346" t="s">
        <v>27</v>
      </c>
      <c r="AI11" s="346"/>
      <c r="AJ11" s="381"/>
      <c r="AK11" s="218"/>
      <c r="AL11" s="216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>
      <c r="B12" s="105" t="s">
        <v>28</v>
      </c>
      <c r="C12" s="90" t="s">
        <v>29</v>
      </c>
      <c r="D12" s="605" t="s">
        <v>24</v>
      </c>
      <c r="E12" s="606"/>
      <c r="F12" s="606"/>
      <c r="G12" s="606"/>
      <c r="H12" s="606"/>
      <c r="I12" s="606"/>
      <c r="J12" s="606"/>
      <c r="K12" s="606"/>
      <c r="L12" s="607"/>
      <c r="M12" s="416">
        <v>98128352.069999993</v>
      </c>
      <c r="N12" s="416"/>
      <c r="O12" s="416"/>
      <c r="P12" s="416">
        <v>98128352.069999993</v>
      </c>
      <c r="Q12" s="416"/>
      <c r="R12" s="416"/>
      <c r="S12" s="416">
        <v>12204058.75</v>
      </c>
      <c r="T12" s="416"/>
      <c r="U12" s="416"/>
      <c r="V12" s="416">
        <v>0</v>
      </c>
      <c r="W12" s="416"/>
      <c r="X12" s="416"/>
      <c r="Y12" s="416">
        <v>0</v>
      </c>
      <c r="Z12" s="416"/>
      <c r="AA12" s="416"/>
      <c r="AB12" s="416">
        <v>12204058.75</v>
      </c>
      <c r="AC12" s="416"/>
      <c r="AD12" s="416"/>
      <c r="AE12" s="416">
        <v>85924293.319999993</v>
      </c>
      <c r="AF12" s="416"/>
      <c r="AG12" s="416"/>
      <c r="AH12" s="416">
        <v>85924293.319999993</v>
      </c>
      <c r="AI12" s="416"/>
      <c r="AJ12" s="514"/>
      <c r="AK12" s="81"/>
      <c r="AL12" s="216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30" customFormat="1">
      <c r="B13" s="106" t="s">
        <v>25</v>
      </c>
      <c r="C13" s="93"/>
      <c r="D13" s="354"/>
      <c r="E13" s="355"/>
      <c r="F13" s="355"/>
      <c r="G13" s="355"/>
      <c r="H13" s="355"/>
      <c r="I13" s="355"/>
      <c r="J13" s="355"/>
      <c r="K13" s="355"/>
      <c r="L13" s="356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40"/>
      <c r="AK13" s="76" t="s">
        <v>396</v>
      </c>
      <c r="AL13" s="293" t="s">
        <v>395</v>
      </c>
      <c r="AM13" s="11" t="s">
        <v>394</v>
      </c>
      <c r="AN13" s="11" t="s">
        <v>393</v>
      </c>
      <c r="AO13" s="11" t="s">
        <v>392</v>
      </c>
      <c r="AP13" s="11" t="s">
        <v>391</v>
      </c>
      <c r="AQ13" s="11" t="s">
        <v>390</v>
      </c>
      <c r="AR13" s="11" t="s">
        <v>389</v>
      </c>
      <c r="AS13" s="11" t="s">
        <v>388</v>
      </c>
      <c r="AT13" s="11" t="s">
        <v>387</v>
      </c>
      <c r="AU13" s="11" t="s">
        <v>386</v>
      </c>
      <c r="AV13" s="11" t="s">
        <v>385</v>
      </c>
      <c r="AW13" s="11"/>
      <c r="AX13" s="11"/>
    </row>
    <row r="14" spans="2:50" s="68" customFormat="1">
      <c r="B14" s="223"/>
      <c r="C14" s="217" t="s">
        <v>29</v>
      </c>
      <c r="D14" s="584" t="s">
        <v>400</v>
      </c>
      <c r="E14" s="585"/>
      <c r="F14" s="585"/>
      <c r="G14" s="585"/>
      <c r="H14" s="585"/>
      <c r="I14" s="585"/>
      <c r="J14" s="585"/>
      <c r="K14" s="596"/>
      <c r="L14" s="297"/>
      <c r="M14" s="587">
        <v>98128352.069999993</v>
      </c>
      <c r="N14" s="588"/>
      <c r="O14" s="589"/>
      <c r="P14" s="587">
        <v>98128352.069999993</v>
      </c>
      <c r="Q14" s="588"/>
      <c r="R14" s="589"/>
      <c r="S14" s="587">
        <v>12204058.75</v>
      </c>
      <c r="T14" s="588"/>
      <c r="U14" s="589"/>
      <c r="V14" s="587">
        <v>0</v>
      </c>
      <c r="W14" s="588"/>
      <c r="X14" s="589"/>
      <c r="Y14" s="587">
        <v>0</v>
      </c>
      <c r="Z14" s="588"/>
      <c r="AA14" s="589"/>
      <c r="AB14" s="587">
        <v>12204058.75</v>
      </c>
      <c r="AC14" s="588"/>
      <c r="AD14" s="589"/>
      <c r="AE14" s="587">
        <v>0</v>
      </c>
      <c r="AF14" s="588"/>
      <c r="AG14" s="589"/>
      <c r="AH14" s="587">
        <v>0</v>
      </c>
      <c r="AI14" s="588"/>
      <c r="AJ14" s="601"/>
      <c r="AK14" s="213"/>
      <c r="AL14" s="212" t="s">
        <v>401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</row>
    <row r="15" spans="2:50" s="68" customFormat="1">
      <c r="B15" s="226" t="s">
        <v>403</v>
      </c>
      <c r="C15" s="225" t="s">
        <v>29</v>
      </c>
      <c r="D15" s="641" t="s">
        <v>402</v>
      </c>
      <c r="E15" s="642"/>
      <c r="F15" s="642"/>
      <c r="G15" s="642"/>
      <c r="H15" s="642"/>
      <c r="I15" s="642"/>
      <c r="J15" s="642"/>
      <c r="K15" s="643"/>
      <c r="L15" s="224"/>
      <c r="M15" s="638">
        <v>10521700</v>
      </c>
      <c r="N15" s="639"/>
      <c r="O15" s="644"/>
      <c r="P15" s="638">
        <v>10521700</v>
      </c>
      <c r="Q15" s="639"/>
      <c r="R15" s="644"/>
      <c r="S15" s="638">
        <v>1854477.19</v>
      </c>
      <c r="T15" s="639"/>
      <c r="U15" s="644"/>
      <c r="V15" s="638">
        <v>0</v>
      </c>
      <c r="W15" s="639"/>
      <c r="X15" s="644"/>
      <c r="Y15" s="638">
        <v>0</v>
      </c>
      <c r="Z15" s="639"/>
      <c r="AA15" s="644"/>
      <c r="AB15" s="638">
        <v>1854477.19</v>
      </c>
      <c r="AC15" s="639"/>
      <c r="AD15" s="644"/>
      <c r="AE15" s="638">
        <v>0</v>
      </c>
      <c r="AF15" s="639"/>
      <c r="AG15" s="644"/>
      <c r="AH15" s="638">
        <v>0</v>
      </c>
      <c r="AI15" s="639"/>
      <c r="AJ15" s="640"/>
      <c r="AK15" s="213"/>
      <c r="AL15" s="212" t="s">
        <v>404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</row>
    <row r="16" spans="2:50" s="68" customFormat="1" ht="31.2">
      <c r="B16" s="223" t="s">
        <v>406</v>
      </c>
      <c r="C16" s="217" t="s">
        <v>29</v>
      </c>
      <c r="D16" s="584" t="s">
        <v>405</v>
      </c>
      <c r="E16" s="585"/>
      <c r="F16" s="585"/>
      <c r="G16" s="585"/>
      <c r="H16" s="585"/>
      <c r="I16" s="585"/>
      <c r="J16" s="585"/>
      <c r="K16" s="596"/>
      <c r="L16" s="297"/>
      <c r="M16" s="587">
        <v>913700</v>
      </c>
      <c r="N16" s="588"/>
      <c r="O16" s="589"/>
      <c r="P16" s="587">
        <v>913700</v>
      </c>
      <c r="Q16" s="588"/>
      <c r="R16" s="589"/>
      <c r="S16" s="587">
        <v>138796.28</v>
      </c>
      <c r="T16" s="588"/>
      <c r="U16" s="589"/>
      <c r="V16" s="587">
        <v>0</v>
      </c>
      <c r="W16" s="588"/>
      <c r="X16" s="589"/>
      <c r="Y16" s="587">
        <v>0</v>
      </c>
      <c r="Z16" s="588"/>
      <c r="AA16" s="589"/>
      <c r="AB16" s="587">
        <v>138796.28</v>
      </c>
      <c r="AC16" s="588"/>
      <c r="AD16" s="589"/>
      <c r="AE16" s="587">
        <v>0</v>
      </c>
      <c r="AF16" s="588"/>
      <c r="AG16" s="589"/>
      <c r="AH16" s="587">
        <v>0</v>
      </c>
      <c r="AI16" s="588"/>
      <c r="AJ16" s="601"/>
      <c r="AK16" s="213"/>
      <c r="AL16" s="212" t="s">
        <v>407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</row>
    <row r="17" spans="2:50" s="68" customFormat="1">
      <c r="B17" s="223"/>
      <c r="C17" s="217" t="s">
        <v>29</v>
      </c>
      <c r="D17" s="584" t="s">
        <v>408</v>
      </c>
      <c r="E17" s="585"/>
      <c r="F17" s="585"/>
      <c r="G17" s="585"/>
      <c r="H17" s="585"/>
      <c r="I17" s="585"/>
      <c r="J17" s="585"/>
      <c r="K17" s="596"/>
      <c r="L17" s="297"/>
      <c r="M17" s="587">
        <v>866100</v>
      </c>
      <c r="N17" s="588"/>
      <c r="O17" s="589"/>
      <c r="P17" s="587">
        <v>866100</v>
      </c>
      <c r="Q17" s="588"/>
      <c r="R17" s="589"/>
      <c r="S17" s="587">
        <v>138796.28</v>
      </c>
      <c r="T17" s="588"/>
      <c r="U17" s="589"/>
      <c r="V17" s="587">
        <v>0</v>
      </c>
      <c r="W17" s="588"/>
      <c r="X17" s="589"/>
      <c r="Y17" s="587">
        <v>0</v>
      </c>
      <c r="Z17" s="588"/>
      <c r="AA17" s="589"/>
      <c r="AB17" s="587">
        <v>138796.28</v>
      </c>
      <c r="AC17" s="588"/>
      <c r="AD17" s="589"/>
      <c r="AE17" s="587">
        <v>0</v>
      </c>
      <c r="AF17" s="588"/>
      <c r="AG17" s="589"/>
      <c r="AH17" s="587">
        <v>0</v>
      </c>
      <c r="AI17" s="588"/>
      <c r="AJ17" s="601"/>
      <c r="AK17" s="213"/>
      <c r="AL17" s="212" t="s">
        <v>409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</row>
    <row r="18" spans="2:50" s="68" customFormat="1" ht="61.8">
      <c r="B18" s="226" t="s">
        <v>411</v>
      </c>
      <c r="C18" s="225" t="s">
        <v>29</v>
      </c>
      <c r="D18" s="641" t="s">
        <v>410</v>
      </c>
      <c r="E18" s="642"/>
      <c r="F18" s="642"/>
      <c r="G18" s="642"/>
      <c r="H18" s="642"/>
      <c r="I18" s="642"/>
      <c r="J18" s="642"/>
      <c r="K18" s="643"/>
      <c r="L18" s="224"/>
      <c r="M18" s="638">
        <v>866100</v>
      </c>
      <c r="N18" s="639"/>
      <c r="O18" s="644"/>
      <c r="P18" s="638">
        <v>866100</v>
      </c>
      <c r="Q18" s="639"/>
      <c r="R18" s="644"/>
      <c r="S18" s="638">
        <v>138796.28</v>
      </c>
      <c r="T18" s="639"/>
      <c r="U18" s="644"/>
      <c r="V18" s="638">
        <v>0</v>
      </c>
      <c r="W18" s="639"/>
      <c r="X18" s="644"/>
      <c r="Y18" s="638">
        <v>0</v>
      </c>
      <c r="Z18" s="639"/>
      <c r="AA18" s="644"/>
      <c r="AB18" s="638">
        <v>138796.28</v>
      </c>
      <c r="AC18" s="639"/>
      <c r="AD18" s="644"/>
      <c r="AE18" s="638">
        <v>0</v>
      </c>
      <c r="AF18" s="639"/>
      <c r="AG18" s="644"/>
      <c r="AH18" s="638">
        <v>0</v>
      </c>
      <c r="AI18" s="639"/>
      <c r="AJ18" s="640"/>
      <c r="AK18" s="213"/>
      <c r="AL18" s="212" t="s">
        <v>412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2:50" s="68" customFormat="1" ht="31.2">
      <c r="B19" s="226" t="s">
        <v>414</v>
      </c>
      <c r="C19" s="225" t="s">
        <v>29</v>
      </c>
      <c r="D19" s="641" t="s">
        <v>413</v>
      </c>
      <c r="E19" s="642"/>
      <c r="F19" s="642"/>
      <c r="G19" s="642"/>
      <c r="H19" s="642"/>
      <c r="I19" s="642"/>
      <c r="J19" s="642"/>
      <c r="K19" s="643"/>
      <c r="L19" s="224"/>
      <c r="M19" s="638">
        <v>866100</v>
      </c>
      <c r="N19" s="639"/>
      <c r="O19" s="644"/>
      <c r="P19" s="638">
        <v>866100</v>
      </c>
      <c r="Q19" s="639"/>
      <c r="R19" s="644"/>
      <c r="S19" s="638">
        <v>138796.28</v>
      </c>
      <c r="T19" s="639"/>
      <c r="U19" s="644"/>
      <c r="V19" s="638">
        <v>0</v>
      </c>
      <c r="W19" s="639"/>
      <c r="X19" s="644"/>
      <c r="Y19" s="638">
        <v>0</v>
      </c>
      <c r="Z19" s="639"/>
      <c r="AA19" s="644"/>
      <c r="AB19" s="638">
        <v>138796.28</v>
      </c>
      <c r="AC19" s="639"/>
      <c r="AD19" s="644"/>
      <c r="AE19" s="638">
        <v>0</v>
      </c>
      <c r="AF19" s="639"/>
      <c r="AG19" s="644"/>
      <c r="AH19" s="638">
        <v>0</v>
      </c>
      <c r="AI19" s="639"/>
      <c r="AJ19" s="640"/>
      <c r="AK19" s="213"/>
      <c r="AL19" s="212" t="s">
        <v>415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</row>
    <row r="20" spans="2:50" s="68" customFormat="1" ht="21">
      <c r="B20" s="210" t="s">
        <v>121</v>
      </c>
      <c r="C20" s="92" t="s">
        <v>29</v>
      </c>
      <c r="D20" s="649" t="s">
        <v>245</v>
      </c>
      <c r="E20" s="650"/>
      <c r="F20" s="650"/>
      <c r="G20" s="650"/>
      <c r="H20" s="650"/>
      <c r="I20" s="650"/>
      <c r="J20" s="650"/>
      <c r="K20" s="668"/>
      <c r="L20" s="298"/>
      <c r="M20" s="651">
        <v>668000</v>
      </c>
      <c r="N20" s="652"/>
      <c r="O20" s="653"/>
      <c r="P20" s="651">
        <v>668000</v>
      </c>
      <c r="Q20" s="652"/>
      <c r="R20" s="653"/>
      <c r="S20" s="651">
        <v>113063.66</v>
      </c>
      <c r="T20" s="652"/>
      <c r="U20" s="653"/>
      <c r="V20" s="651">
        <v>0</v>
      </c>
      <c r="W20" s="652"/>
      <c r="X20" s="653"/>
      <c r="Y20" s="651">
        <v>0</v>
      </c>
      <c r="Z20" s="652"/>
      <c r="AA20" s="653"/>
      <c r="AB20" s="645">
        <f>S20+V20+Y20</f>
        <v>113063.66</v>
      </c>
      <c r="AC20" s="646"/>
      <c r="AD20" s="647"/>
      <c r="AE20" s="645">
        <v>554936.34</v>
      </c>
      <c r="AF20" s="646"/>
      <c r="AG20" s="647"/>
      <c r="AH20" s="645">
        <v>554936.34</v>
      </c>
      <c r="AI20" s="646"/>
      <c r="AJ20" s="648"/>
      <c r="AK20" s="34"/>
      <c r="AL20" s="295" t="s">
        <v>245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2:50" s="68" customFormat="1" ht="41.4">
      <c r="B21" s="210" t="s">
        <v>123</v>
      </c>
      <c r="C21" s="92" t="s">
        <v>29</v>
      </c>
      <c r="D21" s="649" t="s">
        <v>247</v>
      </c>
      <c r="E21" s="650"/>
      <c r="F21" s="650"/>
      <c r="G21" s="650"/>
      <c r="H21" s="650"/>
      <c r="I21" s="650"/>
      <c r="J21" s="650"/>
      <c r="K21" s="668"/>
      <c r="L21" s="298"/>
      <c r="M21" s="651">
        <v>198100</v>
      </c>
      <c r="N21" s="652"/>
      <c r="O21" s="653"/>
      <c r="P21" s="651">
        <v>198100</v>
      </c>
      <c r="Q21" s="652"/>
      <c r="R21" s="653"/>
      <c r="S21" s="651">
        <v>25732.62</v>
      </c>
      <c r="T21" s="652"/>
      <c r="U21" s="653"/>
      <c r="V21" s="651">
        <v>0</v>
      </c>
      <c r="W21" s="652"/>
      <c r="X21" s="653"/>
      <c r="Y21" s="651">
        <v>0</v>
      </c>
      <c r="Z21" s="652"/>
      <c r="AA21" s="653"/>
      <c r="AB21" s="645">
        <f>S21+V21+Y21</f>
        <v>25732.62</v>
      </c>
      <c r="AC21" s="646"/>
      <c r="AD21" s="647"/>
      <c r="AE21" s="645">
        <v>172367.38</v>
      </c>
      <c r="AF21" s="646"/>
      <c r="AG21" s="647"/>
      <c r="AH21" s="645">
        <v>172367.38</v>
      </c>
      <c r="AI21" s="646"/>
      <c r="AJ21" s="648"/>
      <c r="AK21" s="34"/>
      <c r="AL21" s="295" t="s">
        <v>247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2:50" s="68" customFormat="1">
      <c r="B22" s="223"/>
      <c r="C22" s="217" t="s">
        <v>29</v>
      </c>
      <c r="D22" s="584" t="s">
        <v>416</v>
      </c>
      <c r="E22" s="585"/>
      <c r="F22" s="585"/>
      <c r="G22" s="585"/>
      <c r="H22" s="585"/>
      <c r="I22" s="585"/>
      <c r="J22" s="585"/>
      <c r="K22" s="596"/>
      <c r="L22" s="297"/>
      <c r="M22" s="587">
        <v>47600</v>
      </c>
      <c r="N22" s="588"/>
      <c r="O22" s="589"/>
      <c r="P22" s="587">
        <v>47600</v>
      </c>
      <c r="Q22" s="588"/>
      <c r="R22" s="589"/>
      <c r="S22" s="587">
        <v>0</v>
      </c>
      <c r="T22" s="588"/>
      <c r="U22" s="589"/>
      <c r="V22" s="587">
        <v>0</v>
      </c>
      <c r="W22" s="588"/>
      <c r="X22" s="589"/>
      <c r="Y22" s="587">
        <v>0</v>
      </c>
      <c r="Z22" s="588"/>
      <c r="AA22" s="589"/>
      <c r="AB22" s="587">
        <v>0</v>
      </c>
      <c r="AC22" s="588"/>
      <c r="AD22" s="589"/>
      <c r="AE22" s="587">
        <v>0</v>
      </c>
      <c r="AF22" s="588"/>
      <c r="AG22" s="589"/>
      <c r="AH22" s="587">
        <v>0</v>
      </c>
      <c r="AI22" s="588"/>
      <c r="AJ22" s="601"/>
      <c r="AK22" s="213"/>
      <c r="AL22" s="212" t="s">
        <v>417</v>
      </c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</row>
    <row r="23" spans="2:50" s="68" customFormat="1" ht="61.8">
      <c r="B23" s="226" t="s">
        <v>411</v>
      </c>
      <c r="C23" s="225" t="s">
        <v>29</v>
      </c>
      <c r="D23" s="641" t="s">
        <v>418</v>
      </c>
      <c r="E23" s="642"/>
      <c r="F23" s="642"/>
      <c r="G23" s="642"/>
      <c r="H23" s="642"/>
      <c r="I23" s="642"/>
      <c r="J23" s="642"/>
      <c r="K23" s="643"/>
      <c r="L23" s="224"/>
      <c r="M23" s="638">
        <v>47600</v>
      </c>
      <c r="N23" s="639"/>
      <c r="O23" s="644"/>
      <c r="P23" s="638">
        <v>47600</v>
      </c>
      <c r="Q23" s="639"/>
      <c r="R23" s="644"/>
      <c r="S23" s="638">
        <v>0</v>
      </c>
      <c r="T23" s="639"/>
      <c r="U23" s="644"/>
      <c r="V23" s="638">
        <v>0</v>
      </c>
      <c r="W23" s="639"/>
      <c r="X23" s="644"/>
      <c r="Y23" s="638">
        <v>0</v>
      </c>
      <c r="Z23" s="639"/>
      <c r="AA23" s="644"/>
      <c r="AB23" s="638">
        <v>0</v>
      </c>
      <c r="AC23" s="639"/>
      <c r="AD23" s="644"/>
      <c r="AE23" s="638">
        <v>0</v>
      </c>
      <c r="AF23" s="639"/>
      <c r="AG23" s="644"/>
      <c r="AH23" s="638">
        <v>0</v>
      </c>
      <c r="AI23" s="639"/>
      <c r="AJ23" s="640"/>
      <c r="AK23" s="213"/>
      <c r="AL23" s="212" t="s">
        <v>419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</row>
    <row r="24" spans="2:50" s="68" customFormat="1" ht="31.2">
      <c r="B24" s="226" t="s">
        <v>414</v>
      </c>
      <c r="C24" s="225" t="s">
        <v>29</v>
      </c>
      <c r="D24" s="641" t="s">
        <v>420</v>
      </c>
      <c r="E24" s="642"/>
      <c r="F24" s="642"/>
      <c r="G24" s="642"/>
      <c r="H24" s="642"/>
      <c r="I24" s="642"/>
      <c r="J24" s="642"/>
      <c r="K24" s="643"/>
      <c r="L24" s="224"/>
      <c r="M24" s="638">
        <v>47600</v>
      </c>
      <c r="N24" s="639"/>
      <c r="O24" s="644"/>
      <c r="P24" s="638">
        <v>47600</v>
      </c>
      <c r="Q24" s="639"/>
      <c r="R24" s="644"/>
      <c r="S24" s="638">
        <v>0</v>
      </c>
      <c r="T24" s="639"/>
      <c r="U24" s="644"/>
      <c r="V24" s="638">
        <v>0</v>
      </c>
      <c r="W24" s="639"/>
      <c r="X24" s="644"/>
      <c r="Y24" s="638">
        <v>0</v>
      </c>
      <c r="Z24" s="639"/>
      <c r="AA24" s="644"/>
      <c r="AB24" s="638">
        <v>0</v>
      </c>
      <c r="AC24" s="639"/>
      <c r="AD24" s="644"/>
      <c r="AE24" s="638">
        <v>0</v>
      </c>
      <c r="AF24" s="639"/>
      <c r="AG24" s="644"/>
      <c r="AH24" s="638">
        <v>0</v>
      </c>
      <c r="AI24" s="639"/>
      <c r="AJ24" s="640"/>
      <c r="AK24" s="213"/>
      <c r="AL24" s="212" t="s">
        <v>421</v>
      </c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</row>
    <row r="25" spans="2:50" s="68" customFormat="1" ht="21">
      <c r="B25" s="210" t="s">
        <v>121</v>
      </c>
      <c r="C25" s="92" t="s">
        <v>29</v>
      </c>
      <c r="D25" s="649" t="s">
        <v>248</v>
      </c>
      <c r="E25" s="650"/>
      <c r="F25" s="650"/>
      <c r="G25" s="650"/>
      <c r="H25" s="650"/>
      <c r="I25" s="650"/>
      <c r="J25" s="650"/>
      <c r="K25" s="668"/>
      <c r="L25" s="298"/>
      <c r="M25" s="651">
        <v>36600</v>
      </c>
      <c r="N25" s="652"/>
      <c r="O25" s="653"/>
      <c r="P25" s="651">
        <v>36600</v>
      </c>
      <c r="Q25" s="652"/>
      <c r="R25" s="653"/>
      <c r="S25" s="651">
        <v>0</v>
      </c>
      <c r="T25" s="652"/>
      <c r="U25" s="653"/>
      <c r="V25" s="651">
        <v>0</v>
      </c>
      <c r="W25" s="652"/>
      <c r="X25" s="653"/>
      <c r="Y25" s="651">
        <v>0</v>
      </c>
      <c r="Z25" s="652"/>
      <c r="AA25" s="653"/>
      <c r="AB25" s="645">
        <f>S25+V25+Y25</f>
        <v>0</v>
      </c>
      <c r="AC25" s="646"/>
      <c r="AD25" s="647"/>
      <c r="AE25" s="645">
        <v>36600</v>
      </c>
      <c r="AF25" s="646"/>
      <c r="AG25" s="647"/>
      <c r="AH25" s="645">
        <v>36600</v>
      </c>
      <c r="AI25" s="646"/>
      <c r="AJ25" s="648"/>
      <c r="AK25" s="34"/>
      <c r="AL25" s="295" t="s">
        <v>248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s="68" customFormat="1" ht="41.4">
      <c r="B26" s="210" t="s">
        <v>123</v>
      </c>
      <c r="C26" s="92" t="s">
        <v>29</v>
      </c>
      <c r="D26" s="649" t="s">
        <v>250</v>
      </c>
      <c r="E26" s="650"/>
      <c r="F26" s="650"/>
      <c r="G26" s="650"/>
      <c r="H26" s="650"/>
      <c r="I26" s="650"/>
      <c r="J26" s="650"/>
      <c r="K26" s="668"/>
      <c r="L26" s="298"/>
      <c r="M26" s="651">
        <v>11000</v>
      </c>
      <c r="N26" s="652"/>
      <c r="O26" s="653"/>
      <c r="P26" s="651">
        <v>11000</v>
      </c>
      <c r="Q26" s="652"/>
      <c r="R26" s="653"/>
      <c r="S26" s="651">
        <v>0</v>
      </c>
      <c r="T26" s="652"/>
      <c r="U26" s="653"/>
      <c r="V26" s="651">
        <v>0</v>
      </c>
      <c r="W26" s="652"/>
      <c r="X26" s="653"/>
      <c r="Y26" s="651">
        <v>0</v>
      </c>
      <c r="Z26" s="652"/>
      <c r="AA26" s="653"/>
      <c r="AB26" s="645">
        <f>S26+V26+Y26</f>
        <v>0</v>
      </c>
      <c r="AC26" s="646"/>
      <c r="AD26" s="647"/>
      <c r="AE26" s="645">
        <v>11000</v>
      </c>
      <c r="AF26" s="646"/>
      <c r="AG26" s="647"/>
      <c r="AH26" s="645">
        <v>11000</v>
      </c>
      <c r="AI26" s="646"/>
      <c r="AJ26" s="648"/>
      <c r="AK26" s="34"/>
      <c r="AL26" s="295" t="s">
        <v>250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 ht="51.6">
      <c r="B27" s="223" t="s">
        <v>423</v>
      </c>
      <c r="C27" s="217" t="s">
        <v>29</v>
      </c>
      <c r="D27" s="584" t="s">
        <v>422</v>
      </c>
      <c r="E27" s="585"/>
      <c r="F27" s="585"/>
      <c r="G27" s="585"/>
      <c r="H27" s="585"/>
      <c r="I27" s="585"/>
      <c r="J27" s="585"/>
      <c r="K27" s="596"/>
      <c r="L27" s="297"/>
      <c r="M27" s="587">
        <v>8265200</v>
      </c>
      <c r="N27" s="588"/>
      <c r="O27" s="589"/>
      <c r="P27" s="587">
        <v>8265200</v>
      </c>
      <c r="Q27" s="588"/>
      <c r="R27" s="589"/>
      <c r="S27" s="587">
        <v>1571193.91</v>
      </c>
      <c r="T27" s="588"/>
      <c r="U27" s="589"/>
      <c r="V27" s="587">
        <v>0</v>
      </c>
      <c r="W27" s="588"/>
      <c r="X27" s="589"/>
      <c r="Y27" s="587">
        <v>0</v>
      </c>
      <c r="Z27" s="588"/>
      <c r="AA27" s="589"/>
      <c r="AB27" s="587">
        <v>1571193.91</v>
      </c>
      <c r="AC27" s="588"/>
      <c r="AD27" s="589"/>
      <c r="AE27" s="587">
        <v>0</v>
      </c>
      <c r="AF27" s="588"/>
      <c r="AG27" s="589"/>
      <c r="AH27" s="587">
        <v>0</v>
      </c>
      <c r="AI27" s="588"/>
      <c r="AJ27" s="601"/>
      <c r="AK27" s="213"/>
      <c r="AL27" s="212" t="s">
        <v>424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</row>
    <row r="28" spans="2:50" s="68" customFormat="1">
      <c r="B28" s="223"/>
      <c r="C28" s="217" t="s">
        <v>29</v>
      </c>
      <c r="D28" s="584" t="s">
        <v>425</v>
      </c>
      <c r="E28" s="585"/>
      <c r="F28" s="585"/>
      <c r="G28" s="585"/>
      <c r="H28" s="585"/>
      <c r="I28" s="585"/>
      <c r="J28" s="585"/>
      <c r="K28" s="596"/>
      <c r="L28" s="297"/>
      <c r="M28" s="587">
        <v>7718600</v>
      </c>
      <c r="N28" s="588"/>
      <c r="O28" s="589"/>
      <c r="P28" s="587">
        <v>7718600</v>
      </c>
      <c r="Q28" s="588"/>
      <c r="R28" s="589"/>
      <c r="S28" s="587">
        <v>1540283.61</v>
      </c>
      <c r="T28" s="588"/>
      <c r="U28" s="589"/>
      <c r="V28" s="587">
        <v>0</v>
      </c>
      <c r="W28" s="588"/>
      <c r="X28" s="589"/>
      <c r="Y28" s="587">
        <v>0</v>
      </c>
      <c r="Z28" s="588"/>
      <c r="AA28" s="589"/>
      <c r="AB28" s="587">
        <v>1540283.61</v>
      </c>
      <c r="AC28" s="588"/>
      <c r="AD28" s="589"/>
      <c r="AE28" s="587">
        <v>0</v>
      </c>
      <c r="AF28" s="588"/>
      <c r="AG28" s="589"/>
      <c r="AH28" s="587">
        <v>0</v>
      </c>
      <c r="AI28" s="588"/>
      <c r="AJ28" s="601"/>
      <c r="AK28" s="213"/>
      <c r="AL28" s="212" t="s">
        <v>426</v>
      </c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</row>
    <row r="29" spans="2:50" s="68" customFormat="1" ht="61.8">
      <c r="B29" s="226" t="s">
        <v>411</v>
      </c>
      <c r="C29" s="225" t="s">
        <v>29</v>
      </c>
      <c r="D29" s="641" t="s">
        <v>427</v>
      </c>
      <c r="E29" s="642"/>
      <c r="F29" s="642"/>
      <c r="G29" s="642"/>
      <c r="H29" s="642"/>
      <c r="I29" s="642"/>
      <c r="J29" s="642"/>
      <c r="K29" s="643"/>
      <c r="L29" s="224"/>
      <c r="M29" s="638">
        <v>4786200</v>
      </c>
      <c r="N29" s="639"/>
      <c r="O29" s="644"/>
      <c r="P29" s="638">
        <v>4786200</v>
      </c>
      <c r="Q29" s="639"/>
      <c r="R29" s="644"/>
      <c r="S29" s="638">
        <v>951025.82</v>
      </c>
      <c r="T29" s="639"/>
      <c r="U29" s="644"/>
      <c r="V29" s="638">
        <v>0</v>
      </c>
      <c r="W29" s="639"/>
      <c r="X29" s="644"/>
      <c r="Y29" s="638">
        <v>0</v>
      </c>
      <c r="Z29" s="639"/>
      <c r="AA29" s="644"/>
      <c r="AB29" s="638">
        <v>951025.82</v>
      </c>
      <c r="AC29" s="639"/>
      <c r="AD29" s="644"/>
      <c r="AE29" s="638">
        <v>0</v>
      </c>
      <c r="AF29" s="639"/>
      <c r="AG29" s="644"/>
      <c r="AH29" s="638">
        <v>0</v>
      </c>
      <c r="AI29" s="639"/>
      <c r="AJ29" s="640"/>
      <c r="AK29" s="213"/>
      <c r="AL29" s="212" t="s">
        <v>428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</row>
    <row r="30" spans="2:50" s="68" customFormat="1" ht="31.2">
      <c r="B30" s="226" t="s">
        <v>414</v>
      </c>
      <c r="C30" s="225" t="s">
        <v>29</v>
      </c>
      <c r="D30" s="641" t="s">
        <v>429</v>
      </c>
      <c r="E30" s="642"/>
      <c r="F30" s="642"/>
      <c r="G30" s="642"/>
      <c r="H30" s="642"/>
      <c r="I30" s="642"/>
      <c r="J30" s="642"/>
      <c r="K30" s="643"/>
      <c r="L30" s="224"/>
      <c r="M30" s="638">
        <v>4786200</v>
      </c>
      <c r="N30" s="639"/>
      <c r="O30" s="644"/>
      <c r="P30" s="638">
        <v>4786200</v>
      </c>
      <c r="Q30" s="639"/>
      <c r="R30" s="644"/>
      <c r="S30" s="638">
        <v>951025.82</v>
      </c>
      <c r="T30" s="639"/>
      <c r="U30" s="644"/>
      <c r="V30" s="638">
        <v>0</v>
      </c>
      <c r="W30" s="639"/>
      <c r="X30" s="644"/>
      <c r="Y30" s="638">
        <v>0</v>
      </c>
      <c r="Z30" s="639"/>
      <c r="AA30" s="644"/>
      <c r="AB30" s="638">
        <v>951025.82</v>
      </c>
      <c r="AC30" s="639"/>
      <c r="AD30" s="644"/>
      <c r="AE30" s="638">
        <v>0</v>
      </c>
      <c r="AF30" s="639"/>
      <c r="AG30" s="644"/>
      <c r="AH30" s="638">
        <v>0</v>
      </c>
      <c r="AI30" s="639"/>
      <c r="AJ30" s="640"/>
      <c r="AK30" s="213"/>
      <c r="AL30" s="212" t="s">
        <v>430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</row>
    <row r="31" spans="2:50" s="68" customFormat="1" ht="21">
      <c r="B31" s="210" t="s">
        <v>121</v>
      </c>
      <c r="C31" s="92" t="s">
        <v>29</v>
      </c>
      <c r="D31" s="649" t="s">
        <v>251</v>
      </c>
      <c r="E31" s="650"/>
      <c r="F31" s="650"/>
      <c r="G31" s="650"/>
      <c r="H31" s="650"/>
      <c r="I31" s="650"/>
      <c r="J31" s="650"/>
      <c r="K31" s="668"/>
      <c r="L31" s="298"/>
      <c r="M31" s="651">
        <v>3675700</v>
      </c>
      <c r="N31" s="652"/>
      <c r="O31" s="653"/>
      <c r="P31" s="651">
        <v>3675700</v>
      </c>
      <c r="Q31" s="652"/>
      <c r="R31" s="653"/>
      <c r="S31" s="651">
        <v>757157.3</v>
      </c>
      <c r="T31" s="652"/>
      <c r="U31" s="653"/>
      <c r="V31" s="651">
        <v>0</v>
      </c>
      <c r="W31" s="652"/>
      <c r="X31" s="653"/>
      <c r="Y31" s="651">
        <v>0</v>
      </c>
      <c r="Z31" s="652"/>
      <c r="AA31" s="653"/>
      <c r="AB31" s="645">
        <f>S31+V31+Y31</f>
        <v>757157.3</v>
      </c>
      <c r="AC31" s="646"/>
      <c r="AD31" s="647"/>
      <c r="AE31" s="645">
        <v>2918542.7</v>
      </c>
      <c r="AF31" s="646"/>
      <c r="AG31" s="647"/>
      <c r="AH31" s="645">
        <v>2918542.7</v>
      </c>
      <c r="AI31" s="646"/>
      <c r="AJ31" s="648"/>
      <c r="AK31" s="34"/>
      <c r="AL31" s="295" t="s">
        <v>251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 ht="41.4">
      <c r="B32" s="210" t="s">
        <v>123</v>
      </c>
      <c r="C32" s="92" t="s">
        <v>29</v>
      </c>
      <c r="D32" s="649" t="s">
        <v>253</v>
      </c>
      <c r="E32" s="650"/>
      <c r="F32" s="650"/>
      <c r="G32" s="650"/>
      <c r="H32" s="650"/>
      <c r="I32" s="650"/>
      <c r="J32" s="650"/>
      <c r="K32" s="668"/>
      <c r="L32" s="298"/>
      <c r="M32" s="651">
        <v>1110500</v>
      </c>
      <c r="N32" s="652"/>
      <c r="O32" s="653"/>
      <c r="P32" s="651">
        <v>1110500</v>
      </c>
      <c r="Q32" s="652"/>
      <c r="R32" s="653"/>
      <c r="S32" s="651">
        <v>193868.52</v>
      </c>
      <c r="T32" s="652"/>
      <c r="U32" s="653"/>
      <c r="V32" s="651">
        <v>0</v>
      </c>
      <c r="W32" s="652"/>
      <c r="X32" s="653"/>
      <c r="Y32" s="651">
        <v>0</v>
      </c>
      <c r="Z32" s="652"/>
      <c r="AA32" s="653"/>
      <c r="AB32" s="645">
        <f>S32+V32+Y32</f>
        <v>193868.52</v>
      </c>
      <c r="AC32" s="646"/>
      <c r="AD32" s="647"/>
      <c r="AE32" s="645">
        <v>916631.48</v>
      </c>
      <c r="AF32" s="646"/>
      <c r="AG32" s="647"/>
      <c r="AH32" s="645">
        <v>916631.48</v>
      </c>
      <c r="AI32" s="646"/>
      <c r="AJ32" s="648"/>
      <c r="AK32" s="34"/>
      <c r="AL32" s="295" t="s">
        <v>253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 ht="31.2">
      <c r="B33" s="226" t="s">
        <v>432</v>
      </c>
      <c r="C33" s="225" t="s">
        <v>29</v>
      </c>
      <c r="D33" s="641" t="s">
        <v>431</v>
      </c>
      <c r="E33" s="642"/>
      <c r="F33" s="642"/>
      <c r="G33" s="642"/>
      <c r="H33" s="642"/>
      <c r="I33" s="642"/>
      <c r="J33" s="642"/>
      <c r="K33" s="643"/>
      <c r="L33" s="224"/>
      <c r="M33" s="638">
        <v>2897000</v>
      </c>
      <c r="N33" s="639"/>
      <c r="O33" s="644"/>
      <c r="P33" s="638">
        <v>2897000</v>
      </c>
      <c r="Q33" s="639"/>
      <c r="R33" s="644"/>
      <c r="S33" s="638">
        <v>558249.79</v>
      </c>
      <c r="T33" s="639"/>
      <c r="U33" s="644"/>
      <c r="V33" s="638">
        <v>0</v>
      </c>
      <c r="W33" s="639"/>
      <c r="X33" s="644"/>
      <c r="Y33" s="638">
        <v>0</v>
      </c>
      <c r="Z33" s="639"/>
      <c r="AA33" s="644"/>
      <c r="AB33" s="638">
        <v>558249.79</v>
      </c>
      <c r="AC33" s="639"/>
      <c r="AD33" s="644"/>
      <c r="AE33" s="638">
        <v>0</v>
      </c>
      <c r="AF33" s="639"/>
      <c r="AG33" s="644"/>
      <c r="AH33" s="638">
        <v>0</v>
      </c>
      <c r="AI33" s="639"/>
      <c r="AJ33" s="640"/>
      <c r="AK33" s="213"/>
      <c r="AL33" s="212" t="s">
        <v>433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</row>
    <row r="34" spans="2:50" s="68" customFormat="1" ht="31.2">
      <c r="B34" s="226" t="s">
        <v>435</v>
      </c>
      <c r="C34" s="225" t="s">
        <v>29</v>
      </c>
      <c r="D34" s="641" t="s">
        <v>434</v>
      </c>
      <c r="E34" s="642"/>
      <c r="F34" s="642"/>
      <c r="G34" s="642"/>
      <c r="H34" s="642"/>
      <c r="I34" s="642"/>
      <c r="J34" s="642"/>
      <c r="K34" s="643"/>
      <c r="L34" s="224"/>
      <c r="M34" s="638">
        <v>2897000</v>
      </c>
      <c r="N34" s="639"/>
      <c r="O34" s="644"/>
      <c r="P34" s="638">
        <v>2897000</v>
      </c>
      <c r="Q34" s="639"/>
      <c r="R34" s="644"/>
      <c r="S34" s="638">
        <v>558249.79</v>
      </c>
      <c r="T34" s="639"/>
      <c r="U34" s="644"/>
      <c r="V34" s="638">
        <v>0</v>
      </c>
      <c r="W34" s="639"/>
      <c r="X34" s="644"/>
      <c r="Y34" s="638">
        <v>0</v>
      </c>
      <c r="Z34" s="639"/>
      <c r="AA34" s="644"/>
      <c r="AB34" s="638">
        <v>558249.79</v>
      </c>
      <c r="AC34" s="639"/>
      <c r="AD34" s="644"/>
      <c r="AE34" s="638">
        <v>0</v>
      </c>
      <c r="AF34" s="639"/>
      <c r="AG34" s="644"/>
      <c r="AH34" s="638">
        <v>0</v>
      </c>
      <c r="AI34" s="639"/>
      <c r="AJ34" s="640"/>
      <c r="AK34" s="213"/>
      <c r="AL34" s="212" t="s">
        <v>436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</row>
    <row r="35" spans="2:50" s="68" customFormat="1" ht="31.2">
      <c r="B35" s="210" t="s">
        <v>127</v>
      </c>
      <c r="C35" s="92" t="s">
        <v>29</v>
      </c>
      <c r="D35" s="649" t="s">
        <v>254</v>
      </c>
      <c r="E35" s="650"/>
      <c r="F35" s="650"/>
      <c r="G35" s="650"/>
      <c r="H35" s="650"/>
      <c r="I35" s="650"/>
      <c r="J35" s="650"/>
      <c r="K35" s="668"/>
      <c r="L35" s="298"/>
      <c r="M35" s="651">
        <v>723000</v>
      </c>
      <c r="N35" s="652"/>
      <c r="O35" s="653"/>
      <c r="P35" s="651">
        <v>723000</v>
      </c>
      <c r="Q35" s="652"/>
      <c r="R35" s="653"/>
      <c r="S35" s="651">
        <v>86865.81</v>
      </c>
      <c r="T35" s="652"/>
      <c r="U35" s="653"/>
      <c r="V35" s="651">
        <v>0</v>
      </c>
      <c r="W35" s="652"/>
      <c r="X35" s="653"/>
      <c r="Y35" s="651">
        <v>0</v>
      </c>
      <c r="Z35" s="652"/>
      <c r="AA35" s="653"/>
      <c r="AB35" s="645">
        <f>S35+V35+Y35</f>
        <v>86865.81</v>
      </c>
      <c r="AC35" s="646"/>
      <c r="AD35" s="647"/>
      <c r="AE35" s="645">
        <v>636134.18999999994</v>
      </c>
      <c r="AF35" s="646"/>
      <c r="AG35" s="647"/>
      <c r="AH35" s="645">
        <v>636134.18999999994</v>
      </c>
      <c r="AI35" s="646"/>
      <c r="AJ35" s="648"/>
      <c r="AK35" s="34"/>
      <c r="AL35" s="295" t="s">
        <v>254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2:50" s="68" customFormat="1">
      <c r="B36" s="210" t="s">
        <v>129</v>
      </c>
      <c r="C36" s="92" t="s">
        <v>29</v>
      </c>
      <c r="D36" s="649" t="s">
        <v>255</v>
      </c>
      <c r="E36" s="650"/>
      <c r="F36" s="650"/>
      <c r="G36" s="650"/>
      <c r="H36" s="650"/>
      <c r="I36" s="650"/>
      <c r="J36" s="650"/>
      <c r="K36" s="668"/>
      <c r="L36" s="298"/>
      <c r="M36" s="651">
        <v>1569000</v>
      </c>
      <c r="N36" s="652"/>
      <c r="O36" s="653"/>
      <c r="P36" s="651">
        <v>1569000</v>
      </c>
      <c r="Q36" s="652"/>
      <c r="R36" s="653"/>
      <c r="S36" s="651">
        <v>283635.46999999997</v>
      </c>
      <c r="T36" s="652"/>
      <c r="U36" s="653"/>
      <c r="V36" s="651">
        <v>0</v>
      </c>
      <c r="W36" s="652"/>
      <c r="X36" s="653"/>
      <c r="Y36" s="651">
        <v>0</v>
      </c>
      <c r="Z36" s="652"/>
      <c r="AA36" s="653"/>
      <c r="AB36" s="645">
        <f>S36+V36+Y36</f>
        <v>283635.46999999997</v>
      </c>
      <c r="AC36" s="646"/>
      <c r="AD36" s="647"/>
      <c r="AE36" s="645">
        <v>1285364.53</v>
      </c>
      <c r="AF36" s="646"/>
      <c r="AG36" s="647"/>
      <c r="AH36" s="645">
        <v>1285364.53</v>
      </c>
      <c r="AI36" s="646"/>
      <c r="AJ36" s="648"/>
      <c r="AK36" s="34"/>
      <c r="AL36" s="295" t="s">
        <v>255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2:50" s="68" customFormat="1">
      <c r="B37" s="210" t="s">
        <v>131</v>
      </c>
      <c r="C37" s="92" t="s">
        <v>29</v>
      </c>
      <c r="D37" s="649" t="s">
        <v>256</v>
      </c>
      <c r="E37" s="650"/>
      <c r="F37" s="650"/>
      <c r="G37" s="650"/>
      <c r="H37" s="650"/>
      <c r="I37" s="650"/>
      <c r="J37" s="650"/>
      <c r="K37" s="668"/>
      <c r="L37" s="298"/>
      <c r="M37" s="651">
        <v>605000</v>
      </c>
      <c r="N37" s="652"/>
      <c r="O37" s="653"/>
      <c r="P37" s="651">
        <v>605000</v>
      </c>
      <c r="Q37" s="652"/>
      <c r="R37" s="653"/>
      <c r="S37" s="651">
        <v>187748.51</v>
      </c>
      <c r="T37" s="652"/>
      <c r="U37" s="653"/>
      <c r="V37" s="651">
        <v>0</v>
      </c>
      <c r="W37" s="652"/>
      <c r="X37" s="653"/>
      <c r="Y37" s="651">
        <v>0</v>
      </c>
      <c r="Z37" s="652"/>
      <c r="AA37" s="653"/>
      <c r="AB37" s="645">
        <f>S37+V37+Y37</f>
        <v>187748.51</v>
      </c>
      <c r="AC37" s="646"/>
      <c r="AD37" s="647"/>
      <c r="AE37" s="645">
        <v>417251.49</v>
      </c>
      <c r="AF37" s="646"/>
      <c r="AG37" s="647"/>
      <c r="AH37" s="645">
        <v>417251.49</v>
      </c>
      <c r="AI37" s="646"/>
      <c r="AJ37" s="648"/>
      <c r="AK37" s="34"/>
      <c r="AL37" s="295" t="s">
        <v>256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>
      <c r="B38" s="226" t="s">
        <v>438</v>
      </c>
      <c r="C38" s="225" t="s">
        <v>29</v>
      </c>
      <c r="D38" s="641" t="s">
        <v>437</v>
      </c>
      <c r="E38" s="642"/>
      <c r="F38" s="642"/>
      <c r="G38" s="642"/>
      <c r="H38" s="642"/>
      <c r="I38" s="642"/>
      <c r="J38" s="642"/>
      <c r="K38" s="643"/>
      <c r="L38" s="224"/>
      <c r="M38" s="638">
        <v>35400</v>
      </c>
      <c r="N38" s="639"/>
      <c r="O38" s="644"/>
      <c r="P38" s="638">
        <v>35400</v>
      </c>
      <c r="Q38" s="639"/>
      <c r="R38" s="644"/>
      <c r="S38" s="638">
        <v>31008</v>
      </c>
      <c r="T38" s="639"/>
      <c r="U38" s="644"/>
      <c r="V38" s="638">
        <v>0</v>
      </c>
      <c r="W38" s="639"/>
      <c r="X38" s="644"/>
      <c r="Y38" s="638">
        <v>0</v>
      </c>
      <c r="Z38" s="639"/>
      <c r="AA38" s="644"/>
      <c r="AB38" s="638">
        <v>31008</v>
      </c>
      <c r="AC38" s="639"/>
      <c r="AD38" s="644"/>
      <c r="AE38" s="638">
        <v>0</v>
      </c>
      <c r="AF38" s="639"/>
      <c r="AG38" s="644"/>
      <c r="AH38" s="638">
        <v>0</v>
      </c>
      <c r="AI38" s="639"/>
      <c r="AJ38" s="640"/>
      <c r="AK38" s="213"/>
      <c r="AL38" s="212" t="s">
        <v>439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</row>
    <row r="39" spans="2:50" s="68" customFormat="1">
      <c r="B39" s="226" t="s">
        <v>441</v>
      </c>
      <c r="C39" s="225" t="s">
        <v>29</v>
      </c>
      <c r="D39" s="641" t="s">
        <v>440</v>
      </c>
      <c r="E39" s="642"/>
      <c r="F39" s="642"/>
      <c r="G39" s="642"/>
      <c r="H39" s="642"/>
      <c r="I39" s="642"/>
      <c r="J39" s="642"/>
      <c r="K39" s="643"/>
      <c r="L39" s="224"/>
      <c r="M39" s="638">
        <v>35400</v>
      </c>
      <c r="N39" s="639"/>
      <c r="O39" s="644"/>
      <c r="P39" s="638">
        <v>35400</v>
      </c>
      <c r="Q39" s="639"/>
      <c r="R39" s="644"/>
      <c r="S39" s="638">
        <v>31008</v>
      </c>
      <c r="T39" s="639"/>
      <c r="U39" s="644"/>
      <c r="V39" s="638">
        <v>0</v>
      </c>
      <c r="W39" s="639"/>
      <c r="X39" s="644"/>
      <c r="Y39" s="638">
        <v>0</v>
      </c>
      <c r="Z39" s="639"/>
      <c r="AA39" s="644"/>
      <c r="AB39" s="638">
        <v>31008</v>
      </c>
      <c r="AC39" s="639"/>
      <c r="AD39" s="644"/>
      <c r="AE39" s="638">
        <v>0</v>
      </c>
      <c r="AF39" s="639"/>
      <c r="AG39" s="644"/>
      <c r="AH39" s="638">
        <v>0</v>
      </c>
      <c r="AI39" s="639"/>
      <c r="AJ39" s="640"/>
      <c r="AK39" s="213"/>
      <c r="AL39" s="212" t="s">
        <v>442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</row>
    <row r="40" spans="2:50" s="68" customFormat="1">
      <c r="B40" s="210" t="s">
        <v>133</v>
      </c>
      <c r="C40" s="92" t="s">
        <v>29</v>
      </c>
      <c r="D40" s="649" t="s">
        <v>257</v>
      </c>
      <c r="E40" s="650"/>
      <c r="F40" s="650"/>
      <c r="G40" s="650"/>
      <c r="H40" s="650"/>
      <c r="I40" s="650"/>
      <c r="J40" s="650"/>
      <c r="K40" s="668"/>
      <c r="L40" s="298"/>
      <c r="M40" s="651">
        <v>5100</v>
      </c>
      <c r="N40" s="652"/>
      <c r="O40" s="653"/>
      <c r="P40" s="651">
        <v>5100</v>
      </c>
      <c r="Q40" s="652"/>
      <c r="R40" s="653"/>
      <c r="S40" s="651">
        <v>742</v>
      </c>
      <c r="T40" s="652"/>
      <c r="U40" s="653"/>
      <c r="V40" s="651">
        <v>0</v>
      </c>
      <c r="W40" s="652"/>
      <c r="X40" s="653"/>
      <c r="Y40" s="651">
        <v>0</v>
      </c>
      <c r="Z40" s="652"/>
      <c r="AA40" s="653"/>
      <c r="AB40" s="645">
        <f>S40+V40+Y40</f>
        <v>742</v>
      </c>
      <c r="AC40" s="646"/>
      <c r="AD40" s="647"/>
      <c r="AE40" s="645">
        <v>4358</v>
      </c>
      <c r="AF40" s="646"/>
      <c r="AG40" s="647"/>
      <c r="AH40" s="645">
        <v>4358</v>
      </c>
      <c r="AI40" s="646"/>
      <c r="AJ40" s="648"/>
      <c r="AK40" s="34"/>
      <c r="AL40" s="295" t="s">
        <v>257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>
      <c r="B41" s="210" t="s">
        <v>135</v>
      </c>
      <c r="C41" s="92" t="s">
        <v>29</v>
      </c>
      <c r="D41" s="649" t="s">
        <v>258</v>
      </c>
      <c r="E41" s="650"/>
      <c r="F41" s="650"/>
      <c r="G41" s="650"/>
      <c r="H41" s="650"/>
      <c r="I41" s="650"/>
      <c r="J41" s="650"/>
      <c r="K41" s="668"/>
      <c r="L41" s="298"/>
      <c r="M41" s="651">
        <v>30300</v>
      </c>
      <c r="N41" s="652"/>
      <c r="O41" s="653"/>
      <c r="P41" s="651">
        <v>30300</v>
      </c>
      <c r="Q41" s="652"/>
      <c r="R41" s="653"/>
      <c r="S41" s="651">
        <v>30266</v>
      </c>
      <c r="T41" s="652"/>
      <c r="U41" s="653"/>
      <c r="V41" s="651">
        <v>0</v>
      </c>
      <c r="W41" s="652"/>
      <c r="X41" s="653"/>
      <c r="Y41" s="651">
        <v>0</v>
      </c>
      <c r="Z41" s="652"/>
      <c r="AA41" s="653"/>
      <c r="AB41" s="645">
        <f>S41+V41+Y41</f>
        <v>30266</v>
      </c>
      <c r="AC41" s="646"/>
      <c r="AD41" s="647"/>
      <c r="AE41" s="645">
        <v>34</v>
      </c>
      <c r="AF41" s="646"/>
      <c r="AG41" s="647"/>
      <c r="AH41" s="645">
        <v>34</v>
      </c>
      <c r="AI41" s="646"/>
      <c r="AJ41" s="648"/>
      <c r="AK41" s="34"/>
      <c r="AL41" s="295" t="s">
        <v>258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>
      <c r="B42" s="223"/>
      <c r="C42" s="217" t="s">
        <v>29</v>
      </c>
      <c r="D42" s="584" t="s">
        <v>443</v>
      </c>
      <c r="E42" s="585"/>
      <c r="F42" s="585"/>
      <c r="G42" s="585"/>
      <c r="H42" s="585"/>
      <c r="I42" s="585"/>
      <c r="J42" s="585"/>
      <c r="K42" s="596"/>
      <c r="L42" s="297"/>
      <c r="M42" s="587">
        <v>5000</v>
      </c>
      <c r="N42" s="588"/>
      <c r="O42" s="589"/>
      <c r="P42" s="587">
        <v>5000</v>
      </c>
      <c r="Q42" s="588"/>
      <c r="R42" s="589"/>
      <c r="S42" s="587">
        <v>856</v>
      </c>
      <c r="T42" s="588"/>
      <c r="U42" s="589"/>
      <c r="V42" s="587">
        <v>0</v>
      </c>
      <c r="W42" s="588"/>
      <c r="X42" s="589"/>
      <c r="Y42" s="587">
        <v>0</v>
      </c>
      <c r="Z42" s="588"/>
      <c r="AA42" s="589"/>
      <c r="AB42" s="587">
        <v>856</v>
      </c>
      <c r="AC42" s="588"/>
      <c r="AD42" s="589"/>
      <c r="AE42" s="587">
        <v>0</v>
      </c>
      <c r="AF42" s="588"/>
      <c r="AG42" s="589"/>
      <c r="AH42" s="587">
        <v>0</v>
      </c>
      <c r="AI42" s="588"/>
      <c r="AJ42" s="601"/>
      <c r="AK42" s="213"/>
      <c r="AL42" s="212" t="s">
        <v>444</v>
      </c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</row>
    <row r="43" spans="2:50" s="68" customFormat="1">
      <c r="B43" s="226" t="s">
        <v>438</v>
      </c>
      <c r="C43" s="225" t="s">
        <v>29</v>
      </c>
      <c r="D43" s="641" t="s">
        <v>445</v>
      </c>
      <c r="E43" s="642"/>
      <c r="F43" s="642"/>
      <c r="G43" s="642"/>
      <c r="H43" s="642"/>
      <c r="I43" s="642"/>
      <c r="J43" s="642"/>
      <c r="K43" s="643"/>
      <c r="L43" s="224"/>
      <c r="M43" s="638">
        <v>5000</v>
      </c>
      <c r="N43" s="639"/>
      <c r="O43" s="644"/>
      <c r="P43" s="638">
        <v>5000</v>
      </c>
      <c r="Q43" s="639"/>
      <c r="R43" s="644"/>
      <c r="S43" s="638">
        <v>856</v>
      </c>
      <c r="T43" s="639"/>
      <c r="U43" s="644"/>
      <c r="V43" s="638">
        <v>0</v>
      </c>
      <c r="W43" s="639"/>
      <c r="X43" s="644"/>
      <c r="Y43" s="638">
        <v>0</v>
      </c>
      <c r="Z43" s="639"/>
      <c r="AA43" s="644"/>
      <c r="AB43" s="638">
        <v>856</v>
      </c>
      <c r="AC43" s="639"/>
      <c r="AD43" s="644"/>
      <c r="AE43" s="638">
        <v>0</v>
      </c>
      <c r="AF43" s="639"/>
      <c r="AG43" s="644"/>
      <c r="AH43" s="638">
        <v>0</v>
      </c>
      <c r="AI43" s="639"/>
      <c r="AJ43" s="640"/>
      <c r="AK43" s="213"/>
      <c r="AL43" s="212" t="s">
        <v>446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</row>
    <row r="44" spans="2:50" s="68" customFormat="1">
      <c r="B44" s="226" t="s">
        <v>441</v>
      </c>
      <c r="C44" s="225" t="s">
        <v>29</v>
      </c>
      <c r="D44" s="641" t="s">
        <v>447</v>
      </c>
      <c r="E44" s="642"/>
      <c r="F44" s="642"/>
      <c r="G44" s="642"/>
      <c r="H44" s="642"/>
      <c r="I44" s="642"/>
      <c r="J44" s="642"/>
      <c r="K44" s="643"/>
      <c r="L44" s="224"/>
      <c r="M44" s="638">
        <v>5000</v>
      </c>
      <c r="N44" s="639"/>
      <c r="O44" s="644"/>
      <c r="P44" s="638">
        <v>5000</v>
      </c>
      <c r="Q44" s="639"/>
      <c r="R44" s="644"/>
      <c r="S44" s="638">
        <v>856</v>
      </c>
      <c r="T44" s="639"/>
      <c r="U44" s="644"/>
      <c r="V44" s="638">
        <v>0</v>
      </c>
      <c r="W44" s="639"/>
      <c r="X44" s="644"/>
      <c r="Y44" s="638">
        <v>0</v>
      </c>
      <c r="Z44" s="639"/>
      <c r="AA44" s="644"/>
      <c r="AB44" s="638">
        <v>856</v>
      </c>
      <c r="AC44" s="639"/>
      <c r="AD44" s="644"/>
      <c r="AE44" s="638">
        <v>0</v>
      </c>
      <c r="AF44" s="639"/>
      <c r="AG44" s="644"/>
      <c r="AH44" s="638">
        <v>0</v>
      </c>
      <c r="AI44" s="639"/>
      <c r="AJ44" s="640"/>
      <c r="AK44" s="213"/>
      <c r="AL44" s="212" t="s">
        <v>448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</row>
    <row r="45" spans="2:50" s="68" customFormat="1" ht="21">
      <c r="B45" s="210" t="s">
        <v>138</v>
      </c>
      <c r="C45" s="92" t="s">
        <v>29</v>
      </c>
      <c r="D45" s="649" t="s">
        <v>259</v>
      </c>
      <c r="E45" s="650"/>
      <c r="F45" s="650"/>
      <c r="G45" s="650"/>
      <c r="H45" s="650"/>
      <c r="I45" s="650"/>
      <c r="J45" s="650"/>
      <c r="K45" s="668"/>
      <c r="L45" s="298"/>
      <c r="M45" s="651">
        <v>5000</v>
      </c>
      <c r="N45" s="652"/>
      <c r="O45" s="653"/>
      <c r="P45" s="651">
        <v>5000</v>
      </c>
      <c r="Q45" s="652"/>
      <c r="R45" s="653"/>
      <c r="S45" s="651">
        <v>856</v>
      </c>
      <c r="T45" s="652"/>
      <c r="U45" s="653"/>
      <c r="V45" s="651">
        <v>0</v>
      </c>
      <c r="W45" s="652"/>
      <c r="X45" s="653"/>
      <c r="Y45" s="651">
        <v>0</v>
      </c>
      <c r="Z45" s="652"/>
      <c r="AA45" s="653"/>
      <c r="AB45" s="645">
        <f>S45+V45+Y45</f>
        <v>856</v>
      </c>
      <c r="AC45" s="646"/>
      <c r="AD45" s="647"/>
      <c r="AE45" s="645">
        <v>4144</v>
      </c>
      <c r="AF45" s="646"/>
      <c r="AG45" s="647"/>
      <c r="AH45" s="645">
        <v>4144</v>
      </c>
      <c r="AI45" s="646"/>
      <c r="AJ45" s="648"/>
      <c r="AK45" s="34"/>
      <c r="AL45" s="295" t="s">
        <v>259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23"/>
      <c r="C46" s="217" t="s">
        <v>29</v>
      </c>
      <c r="D46" s="584" t="s">
        <v>449</v>
      </c>
      <c r="E46" s="585"/>
      <c r="F46" s="585"/>
      <c r="G46" s="585"/>
      <c r="H46" s="585"/>
      <c r="I46" s="585"/>
      <c r="J46" s="585"/>
      <c r="K46" s="596"/>
      <c r="L46" s="297"/>
      <c r="M46" s="587">
        <v>541600</v>
      </c>
      <c r="N46" s="588"/>
      <c r="O46" s="589"/>
      <c r="P46" s="587">
        <v>541600</v>
      </c>
      <c r="Q46" s="588"/>
      <c r="R46" s="589"/>
      <c r="S46" s="587">
        <v>30054.3</v>
      </c>
      <c r="T46" s="588"/>
      <c r="U46" s="589"/>
      <c r="V46" s="587">
        <v>0</v>
      </c>
      <c r="W46" s="588"/>
      <c r="X46" s="589"/>
      <c r="Y46" s="587">
        <v>0</v>
      </c>
      <c r="Z46" s="588"/>
      <c r="AA46" s="589"/>
      <c r="AB46" s="587">
        <v>30054.3</v>
      </c>
      <c r="AC46" s="588"/>
      <c r="AD46" s="589"/>
      <c r="AE46" s="587">
        <v>0</v>
      </c>
      <c r="AF46" s="588"/>
      <c r="AG46" s="589"/>
      <c r="AH46" s="587">
        <v>0</v>
      </c>
      <c r="AI46" s="588"/>
      <c r="AJ46" s="601"/>
      <c r="AK46" s="213"/>
      <c r="AL46" s="212" t="s">
        <v>450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</row>
    <row r="47" spans="2:50" s="68" customFormat="1" ht="61.8">
      <c r="B47" s="226" t="s">
        <v>411</v>
      </c>
      <c r="C47" s="225" t="s">
        <v>29</v>
      </c>
      <c r="D47" s="641" t="s">
        <v>451</v>
      </c>
      <c r="E47" s="642"/>
      <c r="F47" s="642"/>
      <c r="G47" s="642"/>
      <c r="H47" s="642"/>
      <c r="I47" s="642"/>
      <c r="J47" s="642"/>
      <c r="K47" s="643"/>
      <c r="L47" s="224"/>
      <c r="M47" s="638">
        <v>541600</v>
      </c>
      <c r="N47" s="639"/>
      <c r="O47" s="644"/>
      <c r="P47" s="638">
        <v>541600</v>
      </c>
      <c r="Q47" s="639"/>
      <c r="R47" s="644"/>
      <c r="S47" s="638">
        <v>30054.3</v>
      </c>
      <c r="T47" s="639"/>
      <c r="U47" s="644"/>
      <c r="V47" s="638">
        <v>0</v>
      </c>
      <c r="W47" s="639"/>
      <c r="X47" s="644"/>
      <c r="Y47" s="638">
        <v>0</v>
      </c>
      <c r="Z47" s="639"/>
      <c r="AA47" s="644"/>
      <c r="AB47" s="638">
        <v>30054.3</v>
      </c>
      <c r="AC47" s="639"/>
      <c r="AD47" s="644"/>
      <c r="AE47" s="638">
        <v>0</v>
      </c>
      <c r="AF47" s="639"/>
      <c r="AG47" s="644"/>
      <c r="AH47" s="638">
        <v>0</v>
      </c>
      <c r="AI47" s="639"/>
      <c r="AJ47" s="640"/>
      <c r="AK47" s="213"/>
      <c r="AL47" s="212" t="s">
        <v>452</v>
      </c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</row>
    <row r="48" spans="2:50" s="68" customFormat="1" ht="31.2">
      <c r="B48" s="226" t="s">
        <v>414</v>
      </c>
      <c r="C48" s="225" t="s">
        <v>29</v>
      </c>
      <c r="D48" s="641" t="s">
        <v>453</v>
      </c>
      <c r="E48" s="642"/>
      <c r="F48" s="642"/>
      <c r="G48" s="642"/>
      <c r="H48" s="642"/>
      <c r="I48" s="642"/>
      <c r="J48" s="642"/>
      <c r="K48" s="643"/>
      <c r="L48" s="224"/>
      <c r="M48" s="638">
        <v>541600</v>
      </c>
      <c r="N48" s="639"/>
      <c r="O48" s="644"/>
      <c r="P48" s="638">
        <v>541600</v>
      </c>
      <c r="Q48" s="639"/>
      <c r="R48" s="644"/>
      <c r="S48" s="638">
        <v>30054.3</v>
      </c>
      <c r="T48" s="639"/>
      <c r="U48" s="644"/>
      <c r="V48" s="638">
        <v>0</v>
      </c>
      <c r="W48" s="639"/>
      <c r="X48" s="644"/>
      <c r="Y48" s="638">
        <v>0</v>
      </c>
      <c r="Z48" s="639"/>
      <c r="AA48" s="644"/>
      <c r="AB48" s="638">
        <v>30054.3</v>
      </c>
      <c r="AC48" s="639"/>
      <c r="AD48" s="644"/>
      <c r="AE48" s="638">
        <v>0</v>
      </c>
      <c r="AF48" s="639"/>
      <c r="AG48" s="644"/>
      <c r="AH48" s="638">
        <v>0</v>
      </c>
      <c r="AI48" s="639"/>
      <c r="AJ48" s="640"/>
      <c r="AK48" s="213"/>
      <c r="AL48" s="212" t="s">
        <v>454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</row>
    <row r="49" spans="2:50" s="68" customFormat="1" ht="21">
      <c r="B49" s="210" t="s">
        <v>121</v>
      </c>
      <c r="C49" s="92" t="s">
        <v>29</v>
      </c>
      <c r="D49" s="649" t="s">
        <v>261</v>
      </c>
      <c r="E49" s="650"/>
      <c r="F49" s="650"/>
      <c r="G49" s="650"/>
      <c r="H49" s="650"/>
      <c r="I49" s="650"/>
      <c r="J49" s="650"/>
      <c r="K49" s="668"/>
      <c r="L49" s="298"/>
      <c r="M49" s="651">
        <v>416000</v>
      </c>
      <c r="N49" s="652"/>
      <c r="O49" s="653"/>
      <c r="P49" s="651">
        <v>416000</v>
      </c>
      <c r="Q49" s="652"/>
      <c r="R49" s="653"/>
      <c r="S49" s="651">
        <v>30054.3</v>
      </c>
      <c r="T49" s="652"/>
      <c r="U49" s="653"/>
      <c r="V49" s="651">
        <v>0</v>
      </c>
      <c r="W49" s="652"/>
      <c r="X49" s="653"/>
      <c r="Y49" s="651">
        <v>0</v>
      </c>
      <c r="Z49" s="652"/>
      <c r="AA49" s="653"/>
      <c r="AB49" s="645">
        <f>S49+V49+Y49</f>
        <v>30054.3</v>
      </c>
      <c r="AC49" s="646"/>
      <c r="AD49" s="647"/>
      <c r="AE49" s="645">
        <v>385945.7</v>
      </c>
      <c r="AF49" s="646"/>
      <c r="AG49" s="647"/>
      <c r="AH49" s="645">
        <v>385945.7</v>
      </c>
      <c r="AI49" s="646"/>
      <c r="AJ49" s="648"/>
      <c r="AK49" s="34"/>
      <c r="AL49" s="295" t="s">
        <v>261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s="68" customFormat="1" ht="41.4">
      <c r="B50" s="210" t="s">
        <v>123</v>
      </c>
      <c r="C50" s="92" t="s">
        <v>29</v>
      </c>
      <c r="D50" s="649" t="s">
        <v>263</v>
      </c>
      <c r="E50" s="650"/>
      <c r="F50" s="650"/>
      <c r="G50" s="650"/>
      <c r="H50" s="650"/>
      <c r="I50" s="650"/>
      <c r="J50" s="650"/>
      <c r="K50" s="668"/>
      <c r="L50" s="298"/>
      <c r="M50" s="651">
        <v>125600</v>
      </c>
      <c r="N50" s="652"/>
      <c r="O50" s="653"/>
      <c r="P50" s="651">
        <v>125600</v>
      </c>
      <c r="Q50" s="652"/>
      <c r="R50" s="653"/>
      <c r="S50" s="651">
        <v>0</v>
      </c>
      <c r="T50" s="652"/>
      <c r="U50" s="653"/>
      <c r="V50" s="651">
        <v>0</v>
      </c>
      <c r="W50" s="652"/>
      <c r="X50" s="653"/>
      <c r="Y50" s="651">
        <v>0</v>
      </c>
      <c r="Z50" s="652"/>
      <c r="AA50" s="653"/>
      <c r="AB50" s="645">
        <f>S50+V50+Y50</f>
        <v>0</v>
      </c>
      <c r="AC50" s="646"/>
      <c r="AD50" s="647"/>
      <c r="AE50" s="645">
        <v>125600</v>
      </c>
      <c r="AF50" s="646"/>
      <c r="AG50" s="647"/>
      <c r="AH50" s="645">
        <v>125600</v>
      </c>
      <c r="AI50" s="646"/>
      <c r="AJ50" s="648"/>
      <c r="AK50" s="34"/>
      <c r="AL50" s="295" t="s">
        <v>263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2:50" s="68" customFormat="1">
      <c r="B51" s="223" t="s">
        <v>456</v>
      </c>
      <c r="C51" s="217" t="s">
        <v>29</v>
      </c>
      <c r="D51" s="584" t="s">
        <v>455</v>
      </c>
      <c r="E51" s="585"/>
      <c r="F51" s="585"/>
      <c r="G51" s="585"/>
      <c r="H51" s="585"/>
      <c r="I51" s="585"/>
      <c r="J51" s="585"/>
      <c r="K51" s="596"/>
      <c r="L51" s="297"/>
      <c r="M51" s="587">
        <v>100000</v>
      </c>
      <c r="N51" s="588"/>
      <c r="O51" s="589"/>
      <c r="P51" s="587">
        <v>100000</v>
      </c>
      <c r="Q51" s="588"/>
      <c r="R51" s="589"/>
      <c r="S51" s="587">
        <v>0</v>
      </c>
      <c r="T51" s="588"/>
      <c r="U51" s="589"/>
      <c r="V51" s="587">
        <v>0</v>
      </c>
      <c r="W51" s="588"/>
      <c r="X51" s="589"/>
      <c r="Y51" s="587">
        <v>0</v>
      </c>
      <c r="Z51" s="588"/>
      <c r="AA51" s="589"/>
      <c r="AB51" s="587">
        <v>0</v>
      </c>
      <c r="AC51" s="588"/>
      <c r="AD51" s="589"/>
      <c r="AE51" s="587">
        <v>0</v>
      </c>
      <c r="AF51" s="588"/>
      <c r="AG51" s="589"/>
      <c r="AH51" s="587">
        <v>0</v>
      </c>
      <c r="AI51" s="588"/>
      <c r="AJ51" s="601"/>
      <c r="AK51" s="213"/>
      <c r="AL51" s="212" t="s">
        <v>457</v>
      </c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</row>
    <row r="52" spans="2:50" s="68" customFormat="1">
      <c r="B52" s="223"/>
      <c r="C52" s="217" t="s">
        <v>29</v>
      </c>
      <c r="D52" s="584" t="s">
        <v>458</v>
      </c>
      <c r="E52" s="585"/>
      <c r="F52" s="585"/>
      <c r="G52" s="585"/>
      <c r="H52" s="585"/>
      <c r="I52" s="585"/>
      <c r="J52" s="585"/>
      <c r="K52" s="596"/>
      <c r="L52" s="297"/>
      <c r="M52" s="587">
        <v>40000</v>
      </c>
      <c r="N52" s="588"/>
      <c r="O52" s="589"/>
      <c r="P52" s="587">
        <v>40000</v>
      </c>
      <c r="Q52" s="588"/>
      <c r="R52" s="589"/>
      <c r="S52" s="587">
        <v>0</v>
      </c>
      <c r="T52" s="588"/>
      <c r="U52" s="589"/>
      <c r="V52" s="587">
        <v>0</v>
      </c>
      <c r="W52" s="588"/>
      <c r="X52" s="589"/>
      <c r="Y52" s="587">
        <v>0</v>
      </c>
      <c r="Z52" s="588"/>
      <c r="AA52" s="589"/>
      <c r="AB52" s="587">
        <v>0</v>
      </c>
      <c r="AC52" s="588"/>
      <c r="AD52" s="589"/>
      <c r="AE52" s="587">
        <v>0</v>
      </c>
      <c r="AF52" s="588"/>
      <c r="AG52" s="589"/>
      <c r="AH52" s="587">
        <v>0</v>
      </c>
      <c r="AI52" s="588"/>
      <c r="AJ52" s="601"/>
      <c r="AK52" s="213"/>
      <c r="AL52" s="212" t="s">
        <v>459</v>
      </c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</row>
    <row r="53" spans="2:50" s="68" customFormat="1">
      <c r="B53" s="226" t="s">
        <v>438</v>
      </c>
      <c r="C53" s="225" t="s">
        <v>29</v>
      </c>
      <c r="D53" s="641" t="s">
        <v>460</v>
      </c>
      <c r="E53" s="642"/>
      <c r="F53" s="642"/>
      <c r="G53" s="642"/>
      <c r="H53" s="642"/>
      <c r="I53" s="642"/>
      <c r="J53" s="642"/>
      <c r="K53" s="643"/>
      <c r="L53" s="224"/>
      <c r="M53" s="638">
        <v>40000</v>
      </c>
      <c r="N53" s="639"/>
      <c r="O53" s="644"/>
      <c r="P53" s="638">
        <v>40000</v>
      </c>
      <c r="Q53" s="639"/>
      <c r="R53" s="644"/>
      <c r="S53" s="638">
        <v>0</v>
      </c>
      <c r="T53" s="639"/>
      <c r="U53" s="644"/>
      <c r="V53" s="638">
        <v>0</v>
      </c>
      <c r="W53" s="639"/>
      <c r="X53" s="644"/>
      <c r="Y53" s="638">
        <v>0</v>
      </c>
      <c r="Z53" s="639"/>
      <c r="AA53" s="644"/>
      <c r="AB53" s="638">
        <v>0</v>
      </c>
      <c r="AC53" s="639"/>
      <c r="AD53" s="644"/>
      <c r="AE53" s="638">
        <v>0</v>
      </c>
      <c r="AF53" s="639"/>
      <c r="AG53" s="644"/>
      <c r="AH53" s="638">
        <v>0</v>
      </c>
      <c r="AI53" s="639"/>
      <c r="AJ53" s="640"/>
      <c r="AK53" s="213"/>
      <c r="AL53" s="212" t="s">
        <v>461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</row>
    <row r="54" spans="2:50" s="68" customFormat="1">
      <c r="B54" s="210" t="s">
        <v>142</v>
      </c>
      <c r="C54" s="92" t="s">
        <v>29</v>
      </c>
      <c r="D54" s="649" t="s">
        <v>264</v>
      </c>
      <c r="E54" s="650"/>
      <c r="F54" s="650"/>
      <c r="G54" s="650"/>
      <c r="H54" s="650"/>
      <c r="I54" s="650"/>
      <c r="J54" s="650"/>
      <c r="K54" s="668"/>
      <c r="L54" s="298"/>
      <c r="M54" s="651">
        <v>40000</v>
      </c>
      <c r="N54" s="652"/>
      <c r="O54" s="653"/>
      <c r="P54" s="651">
        <v>40000</v>
      </c>
      <c r="Q54" s="652"/>
      <c r="R54" s="653"/>
      <c r="S54" s="651">
        <v>0</v>
      </c>
      <c r="T54" s="652"/>
      <c r="U54" s="653"/>
      <c r="V54" s="651">
        <v>0</v>
      </c>
      <c r="W54" s="652"/>
      <c r="X54" s="653"/>
      <c r="Y54" s="651">
        <v>0</v>
      </c>
      <c r="Z54" s="652"/>
      <c r="AA54" s="653"/>
      <c r="AB54" s="645">
        <f>S54+V54+Y54</f>
        <v>0</v>
      </c>
      <c r="AC54" s="646"/>
      <c r="AD54" s="647"/>
      <c r="AE54" s="645">
        <v>40000</v>
      </c>
      <c r="AF54" s="646"/>
      <c r="AG54" s="647"/>
      <c r="AH54" s="645">
        <v>40000</v>
      </c>
      <c r="AI54" s="646"/>
      <c r="AJ54" s="648"/>
      <c r="AK54" s="34"/>
      <c r="AL54" s="295" t="s">
        <v>264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23"/>
      <c r="C55" s="217" t="s">
        <v>29</v>
      </c>
      <c r="D55" s="584" t="s">
        <v>462</v>
      </c>
      <c r="E55" s="585"/>
      <c r="F55" s="585"/>
      <c r="G55" s="585"/>
      <c r="H55" s="585"/>
      <c r="I55" s="585"/>
      <c r="J55" s="585"/>
      <c r="K55" s="596"/>
      <c r="L55" s="297"/>
      <c r="M55" s="587">
        <v>60000</v>
      </c>
      <c r="N55" s="588"/>
      <c r="O55" s="589"/>
      <c r="P55" s="587">
        <v>60000</v>
      </c>
      <c r="Q55" s="588"/>
      <c r="R55" s="589"/>
      <c r="S55" s="587">
        <v>0</v>
      </c>
      <c r="T55" s="588"/>
      <c r="U55" s="589"/>
      <c r="V55" s="587">
        <v>0</v>
      </c>
      <c r="W55" s="588"/>
      <c r="X55" s="589"/>
      <c r="Y55" s="587">
        <v>0</v>
      </c>
      <c r="Z55" s="588"/>
      <c r="AA55" s="589"/>
      <c r="AB55" s="587">
        <v>0</v>
      </c>
      <c r="AC55" s="588"/>
      <c r="AD55" s="589"/>
      <c r="AE55" s="587">
        <v>0</v>
      </c>
      <c r="AF55" s="588"/>
      <c r="AG55" s="589"/>
      <c r="AH55" s="587">
        <v>0</v>
      </c>
      <c r="AI55" s="588"/>
      <c r="AJ55" s="601"/>
      <c r="AK55" s="213"/>
      <c r="AL55" s="212" t="s">
        <v>463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</row>
    <row r="56" spans="2:50" s="68" customFormat="1">
      <c r="B56" s="226" t="s">
        <v>438</v>
      </c>
      <c r="C56" s="225" t="s">
        <v>29</v>
      </c>
      <c r="D56" s="641" t="s">
        <v>464</v>
      </c>
      <c r="E56" s="642"/>
      <c r="F56" s="642"/>
      <c r="G56" s="642"/>
      <c r="H56" s="642"/>
      <c r="I56" s="642"/>
      <c r="J56" s="642"/>
      <c r="K56" s="643"/>
      <c r="L56" s="224"/>
      <c r="M56" s="638">
        <v>60000</v>
      </c>
      <c r="N56" s="639"/>
      <c r="O56" s="644"/>
      <c r="P56" s="638">
        <v>60000</v>
      </c>
      <c r="Q56" s="639"/>
      <c r="R56" s="644"/>
      <c r="S56" s="638">
        <v>0</v>
      </c>
      <c r="T56" s="639"/>
      <c r="U56" s="644"/>
      <c r="V56" s="638">
        <v>0</v>
      </c>
      <c r="W56" s="639"/>
      <c r="X56" s="644"/>
      <c r="Y56" s="638">
        <v>0</v>
      </c>
      <c r="Z56" s="639"/>
      <c r="AA56" s="644"/>
      <c r="AB56" s="638">
        <v>0</v>
      </c>
      <c r="AC56" s="639"/>
      <c r="AD56" s="644"/>
      <c r="AE56" s="638">
        <v>0</v>
      </c>
      <c r="AF56" s="639"/>
      <c r="AG56" s="644"/>
      <c r="AH56" s="638">
        <v>0</v>
      </c>
      <c r="AI56" s="639"/>
      <c r="AJ56" s="640"/>
      <c r="AK56" s="213"/>
      <c r="AL56" s="212" t="s">
        <v>465</v>
      </c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</row>
    <row r="57" spans="2:50" s="68" customFormat="1">
      <c r="B57" s="210" t="s">
        <v>142</v>
      </c>
      <c r="C57" s="92" t="s">
        <v>29</v>
      </c>
      <c r="D57" s="649" t="s">
        <v>266</v>
      </c>
      <c r="E57" s="650"/>
      <c r="F57" s="650"/>
      <c r="G57" s="650"/>
      <c r="H57" s="650"/>
      <c r="I57" s="650"/>
      <c r="J57" s="650"/>
      <c r="K57" s="668"/>
      <c r="L57" s="298"/>
      <c r="M57" s="651">
        <v>60000</v>
      </c>
      <c r="N57" s="652"/>
      <c r="O57" s="653"/>
      <c r="P57" s="651">
        <v>60000</v>
      </c>
      <c r="Q57" s="652"/>
      <c r="R57" s="653"/>
      <c r="S57" s="651">
        <v>0</v>
      </c>
      <c r="T57" s="652"/>
      <c r="U57" s="653"/>
      <c r="V57" s="651">
        <v>0</v>
      </c>
      <c r="W57" s="652"/>
      <c r="X57" s="653"/>
      <c r="Y57" s="651">
        <v>0</v>
      </c>
      <c r="Z57" s="652"/>
      <c r="AA57" s="653"/>
      <c r="AB57" s="645">
        <f>S57+V57+Y57</f>
        <v>0</v>
      </c>
      <c r="AC57" s="646"/>
      <c r="AD57" s="647"/>
      <c r="AE57" s="645">
        <v>60000</v>
      </c>
      <c r="AF57" s="646"/>
      <c r="AG57" s="647"/>
      <c r="AH57" s="645">
        <v>60000</v>
      </c>
      <c r="AI57" s="646"/>
      <c r="AJ57" s="648"/>
      <c r="AK57" s="34"/>
      <c r="AL57" s="295" t="s">
        <v>266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>
      <c r="B58" s="223" t="s">
        <v>467</v>
      </c>
      <c r="C58" s="217" t="s">
        <v>29</v>
      </c>
      <c r="D58" s="584" t="s">
        <v>466</v>
      </c>
      <c r="E58" s="585"/>
      <c r="F58" s="585"/>
      <c r="G58" s="585"/>
      <c r="H58" s="585"/>
      <c r="I58" s="585"/>
      <c r="J58" s="585"/>
      <c r="K58" s="596"/>
      <c r="L58" s="297"/>
      <c r="M58" s="587">
        <v>1242800</v>
      </c>
      <c r="N58" s="588"/>
      <c r="O58" s="589"/>
      <c r="P58" s="587">
        <v>1242800</v>
      </c>
      <c r="Q58" s="588"/>
      <c r="R58" s="589"/>
      <c r="S58" s="587">
        <v>144487</v>
      </c>
      <c r="T58" s="588"/>
      <c r="U58" s="589"/>
      <c r="V58" s="587">
        <v>0</v>
      </c>
      <c r="W58" s="588"/>
      <c r="X58" s="589"/>
      <c r="Y58" s="587">
        <v>0</v>
      </c>
      <c r="Z58" s="588"/>
      <c r="AA58" s="589"/>
      <c r="AB58" s="587">
        <v>144487</v>
      </c>
      <c r="AC58" s="588"/>
      <c r="AD58" s="589"/>
      <c r="AE58" s="587">
        <v>0</v>
      </c>
      <c r="AF58" s="588"/>
      <c r="AG58" s="589"/>
      <c r="AH58" s="587">
        <v>0</v>
      </c>
      <c r="AI58" s="588"/>
      <c r="AJ58" s="601"/>
      <c r="AK58" s="213"/>
      <c r="AL58" s="212" t="s">
        <v>468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</row>
    <row r="59" spans="2:50" s="68" customFormat="1">
      <c r="B59" s="223"/>
      <c r="C59" s="217" t="s">
        <v>29</v>
      </c>
      <c r="D59" s="584" t="s">
        <v>469</v>
      </c>
      <c r="E59" s="585"/>
      <c r="F59" s="585"/>
      <c r="G59" s="585"/>
      <c r="H59" s="585"/>
      <c r="I59" s="585"/>
      <c r="J59" s="585"/>
      <c r="K59" s="596"/>
      <c r="L59" s="297"/>
      <c r="M59" s="587">
        <v>130000</v>
      </c>
      <c r="N59" s="588"/>
      <c r="O59" s="589"/>
      <c r="P59" s="587">
        <v>130000</v>
      </c>
      <c r="Q59" s="588"/>
      <c r="R59" s="589"/>
      <c r="S59" s="587">
        <v>0</v>
      </c>
      <c r="T59" s="588"/>
      <c r="U59" s="589"/>
      <c r="V59" s="587">
        <v>0</v>
      </c>
      <c r="W59" s="588"/>
      <c r="X59" s="589"/>
      <c r="Y59" s="587">
        <v>0</v>
      </c>
      <c r="Z59" s="588"/>
      <c r="AA59" s="589"/>
      <c r="AB59" s="587">
        <v>0</v>
      </c>
      <c r="AC59" s="588"/>
      <c r="AD59" s="589"/>
      <c r="AE59" s="587">
        <v>0</v>
      </c>
      <c r="AF59" s="588"/>
      <c r="AG59" s="589"/>
      <c r="AH59" s="587">
        <v>0</v>
      </c>
      <c r="AI59" s="588"/>
      <c r="AJ59" s="601"/>
      <c r="AK59" s="213"/>
      <c r="AL59" s="212" t="s">
        <v>470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</row>
    <row r="60" spans="2:50" s="68" customFormat="1" ht="31.2">
      <c r="B60" s="226" t="s">
        <v>432</v>
      </c>
      <c r="C60" s="225" t="s">
        <v>29</v>
      </c>
      <c r="D60" s="641" t="s">
        <v>471</v>
      </c>
      <c r="E60" s="642"/>
      <c r="F60" s="642"/>
      <c r="G60" s="642"/>
      <c r="H60" s="642"/>
      <c r="I60" s="642"/>
      <c r="J60" s="642"/>
      <c r="K60" s="643"/>
      <c r="L60" s="224"/>
      <c r="M60" s="638">
        <v>130000</v>
      </c>
      <c r="N60" s="639"/>
      <c r="O60" s="644"/>
      <c r="P60" s="638">
        <v>130000</v>
      </c>
      <c r="Q60" s="639"/>
      <c r="R60" s="644"/>
      <c r="S60" s="638">
        <v>0</v>
      </c>
      <c r="T60" s="639"/>
      <c r="U60" s="644"/>
      <c r="V60" s="638">
        <v>0</v>
      </c>
      <c r="W60" s="639"/>
      <c r="X60" s="644"/>
      <c r="Y60" s="638">
        <v>0</v>
      </c>
      <c r="Z60" s="639"/>
      <c r="AA60" s="644"/>
      <c r="AB60" s="638">
        <v>0</v>
      </c>
      <c r="AC60" s="639"/>
      <c r="AD60" s="644"/>
      <c r="AE60" s="638">
        <v>0</v>
      </c>
      <c r="AF60" s="639"/>
      <c r="AG60" s="644"/>
      <c r="AH60" s="638">
        <v>0</v>
      </c>
      <c r="AI60" s="639"/>
      <c r="AJ60" s="640"/>
      <c r="AK60" s="213"/>
      <c r="AL60" s="212" t="s">
        <v>472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</row>
    <row r="61" spans="2:50" s="68" customFormat="1" ht="31.2">
      <c r="B61" s="226" t="s">
        <v>435</v>
      </c>
      <c r="C61" s="225" t="s">
        <v>29</v>
      </c>
      <c r="D61" s="641" t="s">
        <v>473</v>
      </c>
      <c r="E61" s="642"/>
      <c r="F61" s="642"/>
      <c r="G61" s="642"/>
      <c r="H61" s="642"/>
      <c r="I61" s="642"/>
      <c r="J61" s="642"/>
      <c r="K61" s="643"/>
      <c r="L61" s="224"/>
      <c r="M61" s="638">
        <v>130000</v>
      </c>
      <c r="N61" s="639"/>
      <c r="O61" s="644"/>
      <c r="P61" s="638">
        <v>130000</v>
      </c>
      <c r="Q61" s="639"/>
      <c r="R61" s="644"/>
      <c r="S61" s="638">
        <v>0</v>
      </c>
      <c r="T61" s="639"/>
      <c r="U61" s="644"/>
      <c r="V61" s="638">
        <v>0</v>
      </c>
      <c r="W61" s="639"/>
      <c r="X61" s="644"/>
      <c r="Y61" s="638">
        <v>0</v>
      </c>
      <c r="Z61" s="639"/>
      <c r="AA61" s="644"/>
      <c r="AB61" s="638">
        <v>0</v>
      </c>
      <c r="AC61" s="639"/>
      <c r="AD61" s="644"/>
      <c r="AE61" s="638">
        <v>0</v>
      </c>
      <c r="AF61" s="639"/>
      <c r="AG61" s="644"/>
      <c r="AH61" s="638">
        <v>0</v>
      </c>
      <c r="AI61" s="639"/>
      <c r="AJ61" s="640"/>
      <c r="AK61" s="213"/>
      <c r="AL61" s="212" t="s">
        <v>474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</row>
    <row r="62" spans="2:50" s="68" customFormat="1">
      <c r="B62" s="210" t="s">
        <v>129</v>
      </c>
      <c r="C62" s="92" t="s">
        <v>29</v>
      </c>
      <c r="D62" s="649" t="s">
        <v>268</v>
      </c>
      <c r="E62" s="650"/>
      <c r="F62" s="650"/>
      <c r="G62" s="650"/>
      <c r="H62" s="650"/>
      <c r="I62" s="650"/>
      <c r="J62" s="650"/>
      <c r="K62" s="668"/>
      <c r="L62" s="298"/>
      <c r="M62" s="651">
        <v>130000</v>
      </c>
      <c r="N62" s="652"/>
      <c r="O62" s="653"/>
      <c r="P62" s="651">
        <v>130000</v>
      </c>
      <c r="Q62" s="652"/>
      <c r="R62" s="653"/>
      <c r="S62" s="651">
        <v>0</v>
      </c>
      <c r="T62" s="652"/>
      <c r="U62" s="653"/>
      <c r="V62" s="651">
        <v>0</v>
      </c>
      <c r="W62" s="652"/>
      <c r="X62" s="653"/>
      <c r="Y62" s="651">
        <v>0</v>
      </c>
      <c r="Z62" s="652"/>
      <c r="AA62" s="653"/>
      <c r="AB62" s="645">
        <f>S62+V62+Y62</f>
        <v>0</v>
      </c>
      <c r="AC62" s="646"/>
      <c r="AD62" s="647"/>
      <c r="AE62" s="645">
        <v>130000</v>
      </c>
      <c r="AF62" s="646"/>
      <c r="AG62" s="647"/>
      <c r="AH62" s="645">
        <v>130000</v>
      </c>
      <c r="AI62" s="646"/>
      <c r="AJ62" s="648"/>
      <c r="AK62" s="34"/>
      <c r="AL62" s="295" t="s">
        <v>268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23"/>
      <c r="C63" s="217" t="s">
        <v>29</v>
      </c>
      <c r="D63" s="584" t="s">
        <v>475</v>
      </c>
      <c r="E63" s="585"/>
      <c r="F63" s="585"/>
      <c r="G63" s="585"/>
      <c r="H63" s="585"/>
      <c r="I63" s="585"/>
      <c r="J63" s="585"/>
      <c r="K63" s="596"/>
      <c r="L63" s="297"/>
      <c r="M63" s="587">
        <v>901000</v>
      </c>
      <c r="N63" s="588"/>
      <c r="O63" s="589"/>
      <c r="P63" s="587">
        <v>901000</v>
      </c>
      <c r="Q63" s="588"/>
      <c r="R63" s="589"/>
      <c r="S63" s="587">
        <v>114636</v>
      </c>
      <c r="T63" s="588"/>
      <c r="U63" s="589"/>
      <c r="V63" s="587">
        <v>0</v>
      </c>
      <c r="W63" s="588"/>
      <c r="X63" s="589"/>
      <c r="Y63" s="587">
        <v>0</v>
      </c>
      <c r="Z63" s="588"/>
      <c r="AA63" s="589"/>
      <c r="AB63" s="587">
        <v>114636</v>
      </c>
      <c r="AC63" s="588"/>
      <c r="AD63" s="589"/>
      <c r="AE63" s="587">
        <v>0</v>
      </c>
      <c r="AF63" s="588"/>
      <c r="AG63" s="589"/>
      <c r="AH63" s="587">
        <v>0</v>
      </c>
      <c r="AI63" s="588"/>
      <c r="AJ63" s="601"/>
      <c r="AK63" s="213"/>
      <c r="AL63" s="212" t="s">
        <v>476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</row>
    <row r="64" spans="2:50" s="68" customFormat="1" ht="31.2">
      <c r="B64" s="226" t="s">
        <v>432</v>
      </c>
      <c r="C64" s="225" t="s">
        <v>29</v>
      </c>
      <c r="D64" s="641" t="s">
        <v>477</v>
      </c>
      <c r="E64" s="642"/>
      <c r="F64" s="642"/>
      <c r="G64" s="642"/>
      <c r="H64" s="642"/>
      <c r="I64" s="642"/>
      <c r="J64" s="642"/>
      <c r="K64" s="643"/>
      <c r="L64" s="224"/>
      <c r="M64" s="638">
        <v>760000</v>
      </c>
      <c r="N64" s="639"/>
      <c r="O64" s="644"/>
      <c r="P64" s="638">
        <v>760000</v>
      </c>
      <c r="Q64" s="639"/>
      <c r="R64" s="644"/>
      <c r="S64" s="638">
        <v>86330</v>
      </c>
      <c r="T64" s="639"/>
      <c r="U64" s="644"/>
      <c r="V64" s="638">
        <v>0</v>
      </c>
      <c r="W64" s="639"/>
      <c r="X64" s="644"/>
      <c r="Y64" s="638">
        <v>0</v>
      </c>
      <c r="Z64" s="639"/>
      <c r="AA64" s="644"/>
      <c r="AB64" s="638">
        <v>86330</v>
      </c>
      <c r="AC64" s="639"/>
      <c r="AD64" s="644"/>
      <c r="AE64" s="638">
        <v>0</v>
      </c>
      <c r="AF64" s="639"/>
      <c r="AG64" s="644"/>
      <c r="AH64" s="638">
        <v>0</v>
      </c>
      <c r="AI64" s="639"/>
      <c r="AJ64" s="640"/>
      <c r="AK64" s="213"/>
      <c r="AL64" s="212" t="s">
        <v>478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</row>
    <row r="65" spans="2:50" s="68" customFormat="1" ht="31.2">
      <c r="B65" s="226" t="s">
        <v>435</v>
      </c>
      <c r="C65" s="225" t="s">
        <v>29</v>
      </c>
      <c r="D65" s="641" t="s">
        <v>479</v>
      </c>
      <c r="E65" s="642"/>
      <c r="F65" s="642"/>
      <c r="G65" s="642"/>
      <c r="H65" s="642"/>
      <c r="I65" s="642"/>
      <c r="J65" s="642"/>
      <c r="K65" s="643"/>
      <c r="L65" s="224"/>
      <c r="M65" s="638">
        <v>760000</v>
      </c>
      <c r="N65" s="639"/>
      <c r="O65" s="644"/>
      <c r="P65" s="638">
        <v>760000</v>
      </c>
      <c r="Q65" s="639"/>
      <c r="R65" s="644"/>
      <c r="S65" s="638">
        <v>86330</v>
      </c>
      <c r="T65" s="639"/>
      <c r="U65" s="644"/>
      <c r="V65" s="638">
        <v>0</v>
      </c>
      <c r="W65" s="639"/>
      <c r="X65" s="644"/>
      <c r="Y65" s="638">
        <v>0</v>
      </c>
      <c r="Z65" s="639"/>
      <c r="AA65" s="644"/>
      <c r="AB65" s="638">
        <v>86330</v>
      </c>
      <c r="AC65" s="639"/>
      <c r="AD65" s="644"/>
      <c r="AE65" s="638">
        <v>0</v>
      </c>
      <c r="AF65" s="639"/>
      <c r="AG65" s="644"/>
      <c r="AH65" s="638">
        <v>0</v>
      </c>
      <c r="AI65" s="639"/>
      <c r="AJ65" s="640"/>
      <c r="AK65" s="213"/>
      <c r="AL65" s="212" t="s">
        <v>480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</row>
    <row r="66" spans="2:50" s="68" customFormat="1">
      <c r="B66" s="210" t="s">
        <v>129</v>
      </c>
      <c r="C66" s="92" t="s">
        <v>29</v>
      </c>
      <c r="D66" s="649" t="s">
        <v>270</v>
      </c>
      <c r="E66" s="650"/>
      <c r="F66" s="650"/>
      <c r="G66" s="650"/>
      <c r="H66" s="650"/>
      <c r="I66" s="650"/>
      <c r="J66" s="650"/>
      <c r="K66" s="668"/>
      <c r="L66" s="298"/>
      <c r="M66" s="651">
        <v>760000</v>
      </c>
      <c r="N66" s="652"/>
      <c r="O66" s="653"/>
      <c r="P66" s="651">
        <v>760000</v>
      </c>
      <c r="Q66" s="652"/>
      <c r="R66" s="653"/>
      <c r="S66" s="651">
        <v>86330</v>
      </c>
      <c r="T66" s="652"/>
      <c r="U66" s="653"/>
      <c r="V66" s="651">
        <v>0</v>
      </c>
      <c r="W66" s="652"/>
      <c r="X66" s="653"/>
      <c r="Y66" s="651">
        <v>0</v>
      </c>
      <c r="Z66" s="652"/>
      <c r="AA66" s="653"/>
      <c r="AB66" s="645">
        <f>S66+V66+Y66</f>
        <v>86330</v>
      </c>
      <c r="AC66" s="646"/>
      <c r="AD66" s="647"/>
      <c r="AE66" s="645">
        <v>673670</v>
      </c>
      <c r="AF66" s="646"/>
      <c r="AG66" s="647"/>
      <c r="AH66" s="645">
        <v>673670</v>
      </c>
      <c r="AI66" s="646"/>
      <c r="AJ66" s="648"/>
      <c r="AK66" s="34"/>
      <c r="AL66" s="295" t="s">
        <v>270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26" t="s">
        <v>438</v>
      </c>
      <c r="C67" s="225" t="s">
        <v>29</v>
      </c>
      <c r="D67" s="641" t="s">
        <v>481</v>
      </c>
      <c r="E67" s="642"/>
      <c r="F67" s="642"/>
      <c r="G67" s="642"/>
      <c r="H67" s="642"/>
      <c r="I67" s="642"/>
      <c r="J67" s="642"/>
      <c r="K67" s="643"/>
      <c r="L67" s="224"/>
      <c r="M67" s="638">
        <v>141000</v>
      </c>
      <c r="N67" s="639"/>
      <c r="O67" s="644"/>
      <c r="P67" s="638">
        <v>141000</v>
      </c>
      <c r="Q67" s="639"/>
      <c r="R67" s="644"/>
      <c r="S67" s="638">
        <v>28306</v>
      </c>
      <c r="T67" s="639"/>
      <c r="U67" s="644"/>
      <c r="V67" s="638">
        <v>0</v>
      </c>
      <c r="W67" s="639"/>
      <c r="X67" s="644"/>
      <c r="Y67" s="638">
        <v>0</v>
      </c>
      <c r="Z67" s="639"/>
      <c r="AA67" s="644"/>
      <c r="AB67" s="638">
        <v>28306</v>
      </c>
      <c r="AC67" s="639"/>
      <c r="AD67" s="644"/>
      <c r="AE67" s="638">
        <v>0</v>
      </c>
      <c r="AF67" s="639"/>
      <c r="AG67" s="644"/>
      <c r="AH67" s="638">
        <v>0</v>
      </c>
      <c r="AI67" s="639"/>
      <c r="AJ67" s="640"/>
      <c r="AK67" s="213"/>
      <c r="AL67" s="212" t="s">
        <v>482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</row>
    <row r="68" spans="2:50" s="68" customFormat="1">
      <c r="B68" s="226" t="s">
        <v>441</v>
      </c>
      <c r="C68" s="225" t="s">
        <v>29</v>
      </c>
      <c r="D68" s="641" t="s">
        <v>483</v>
      </c>
      <c r="E68" s="642"/>
      <c r="F68" s="642"/>
      <c r="G68" s="642"/>
      <c r="H68" s="642"/>
      <c r="I68" s="642"/>
      <c r="J68" s="642"/>
      <c r="K68" s="643"/>
      <c r="L68" s="224"/>
      <c r="M68" s="638">
        <v>141000</v>
      </c>
      <c r="N68" s="639"/>
      <c r="O68" s="644"/>
      <c r="P68" s="638">
        <v>141000</v>
      </c>
      <c r="Q68" s="639"/>
      <c r="R68" s="644"/>
      <c r="S68" s="638">
        <v>28306</v>
      </c>
      <c r="T68" s="639"/>
      <c r="U68" s="644"/>
      <c r="V68" s="638">
        <v>0</v>
      </c>
      <c r="W68" s="639"/>
      <c r="X68" s="644"/>
      <c r="Y68" s="638">
        <v>0</v>
      </c>
      <c r="Z68" s="639"/>
      <c r="AA68" s="644"/>
      <c r="AB68" s="638">
        <v>28306</v>
      </c>
      <c r="AC68" s="639"/>
      <c r="AD68" s="644"/>
      <c r="AE68" s="638">
        <v>0</v>
      </c>
      <c r="AF68" s="639"/>
      <c r="AG68" s="644"/>
      <c r="AH68" s="638">
        <v>0</v>
      </c>
      <c r="AI68" s="639"/>
      <c r="AJ68" s="640"/>
      <c r="AK68" s="213"/>
      <c r="AL68" s="212" t="s">
        <v>484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</row>
    <row r="69" spans="2:50" s="68" customFormat="1">
      <c r="B69" s="210" t="s">
        <v>133</v>
      </c>
      <c r="C69" s="92" t="s">
        <v>29</v>
      </c>
      <c r="D69" s="649" t="s">
        <v>272</v>
      </c>
      <c r="E69" s="650"/>
      <c r="F69" s="650"/>
      <c r="G69" s="650"/>
      <c r="H69" s="650"/>
      <c r="I69" s="650"/>
      <c r="J69" s="650"/>
      <c r="K69" s="668"/>
      <c r="L69" s="298"/>
      <c r="M69" s="651">
        <v>45000</v>
      </c>
      <c r="N69" s="652"/>
      <c r="O69" s="653"/>
      <c r="P69" s="651">
        <v>45000</v>
      </c>
      <c r="Q69" s="652"/>
      <c r="R69" s="653"/>
      <c r="S69" s="651">
        <v>28306</v>
      </c>
      <c r="T69" s="652"/>
      <c r="U69" s="653"/>
      <c r="V69" s="651">
        <v>0</v>
      </c>
      <c r="W69" s="652"/>
      <c r="X69" s="653"/>
      <c r="Y69" s="651">
        <v>0</v>
      </c>
      <c r="Z69" s="652"/>
      <c r="AA69" s="653"/>
      <c r="AB69" s="645">
        <f>S69+V69+Y69</f>
        <v>28306</v>
      </c>
      <c r="AC69" s="646"/>
      <c r="AD69" s="647"/>
      <c r="AE69" s="645">
        <v>16694</v>
      </c>
      <c r="AF69" s="646"/>
      <c r="AG69" s="647"/>
      <c r="AH69" s="645">
        <v>16694</v>
      </c>
      <c r="AI69" s="646"/>
      <c r="AJ69" s="648"/>
      <c r="AK69" s="34"/>
      <c r="AL69" s="295" t="s">
        <v>272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8" customFormat="1">
      <c r="B70" s="210" t="s">
        <v>135</v>
      </c>
      <c r="C70" s="92" t="s">
        <v>29</v>
      </c>
      <c r="D70" s="649" t="s">
        <v>273</v>
      </c>
      <c r="E70" s="650"/>
      <c r="F70" s="650"/>
      <c r="G70" s="650"/>
      <c r="H70" s="650"/>
      <c r="I70" s="650"/>
      <c r="J70" s="650"/>
      <c r="K70" s="668"/>
      <c r="L70" s="298"/>
      <c r="M70" s="651">
        <v>96000</v>
      </c>
      <c r="N70" s="652"/>
      <c r="O70" s="653"/>
      <c r="P70" s="651">
        <v>96000</v>
      </c>
      <c r="Q70" s="652"/>
      <c r="R70" s="653"/>
      <c r="S70" s="651">
        <v>0</v>
      </c>
      <c r="T70" s="652"/>
      <c r="U70" s="653"/>
      <c r="V70" s="651">
        <v>0</v>
      </c>
      <c r="W70" s="652"/>
      <c r="X70" s="653"/>
      <c r="Y70" s="651">
        <v>0</v>
      </c>
      <c r="Z70" s="652"/>
      <c r="AA70" s="653"/>
      <c r="AB70" s="645">
        <f>S70+V70+Y70</f>
        <v>0</v>
      </c>
      <c r="AC70" s="646"/>
      <c r="AD70" s="647"/>
      <c r="AE70" s="645">
        <v>96000</v>
      </c>
      <c r="AF70" s="646"/>
      <c r="AG70" s="647"/>
      <c r="AH70" s="645">
        <v>96000</v>
      </c>
      <c r="AI70" s="646"/>
      <c r="AJ70" s="648"/>
      <c r="AK70" s="34"/>
      <c r="AL70" s="295" t="s">
        <v>273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2:50" s="68" customFormat="1">
      <c r="B71" s="223"/>
      <c r="C71" s="217" t="s">
        <v>29</v>
      </c>
      <c r="D71" s="584" t="s">
        <v>485</v>
      </c>
      <c r="E71" s="585"/>
      <c r="F71" s="585"/>
      <c r="G71" s="585"/>
      <c r="H71" s="585"/>
      <c r="I71" s="585"/>
      <c r="J71" s="585"/>
      <c r="K71" s="596"/>
      <c r="L71" s="297"/>
      <c r="M71" s="587">
        <v>211800</v>
      </c>
      <c r="N71" s="588"/>
      <c r="O71" s="589"/>
      <c r="P71" s="587">
        <v>211800</v>
      </c>
      <c r="Q71" s="588"/>
      <c r="R71" s="589"/>
      <c r="S71" s="587">
        <v>29851</v>
      </c>
      <c r="T71" s="588"/>
      <c r="U71" s="589"/>
      <c r="V71" s="587">
        <v>0</v>
      </c>
      <c r="W71" s="588"/>
      <c r="X71" s="589"/>
      <c r="Y71" s="587">
        <v>0</v>
      </c>
      <c r="Z71" s="588"/>
      <c r="AA71" s="589"/>
      <c r="AB71" s="587">
        <v>29851</v>
      </c>
      <c r="AC71" s="588"/>
      <c r="AD71" s="589"/>
      <c r="AE71" s="587">
        <v>0</v>
      </c>
      <c r="AF71" s="588"/>
      <c r="AG71" s="589"/>
      <c r="AH71" s="587">
        <v>0</v>
      </c>
      <c r="AI71" s="588"/>
      <c r="AJ71" s="601"/>
      <c r="AK71" s="213"/>
      <c r="AL71" s="212" t="s">
        <v>486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</row>
    <row r="72" spans="2:50" s="68" customFormat="1">
      <c r="B72" s="226" t="s">
        <v>438</v>
      </c>
      <c r="C72" s="225" t="s">
        <v>29</v>
      </c>
      <c r="D72" s="641" t="s">
        <v>487</v>
      </c>
      <c r="E72" s="642"/>
      <c r="F72" s="642"/>
      <c r="G72" s="642"/>
      <c r="H72" s="642"/>
      <c r="I72" s="642"/>
      <c r="J72" s="642"/>
      <c r="K72" s="643"/>
      <c r="L72" s="224"/>
      <c r="M72" s="638">
        <v>211800</v>
      </c>
      <c r="N72" s="639"/>
      <c r="O72" s="644"/>
      <c r="P72" s="638">
        <v>211800</v>
      </c>
      <c r="Q72" s="639"/>
      <c r="R72" s="644"/>
      <c r="S72" s="638">
        <v>29851</v>
      </c>
      <c r="T72" s="639"/>
      <c r="U72" s="644"/>
      <c r="V72" s="638">
        <v>0</v>
      </c>
      <c r="W72" s="639"/>
      <c r="X72" s="644"/>
      <c r="Y72" s="638">
        <v>0</v>
      </c>
      <c r="Z72" s="639"/>
      <c r="AA72" s="644"/>
      <c r="AB72" s="638">
        <v>29851</v>
      </c>
      <c r="AC72" s="639"/>
      <c r="AD72" s="644"/>
      <c r="AE72" s="638">
        <v>0</v>
      </c>
      <c r="AF72" s="639"/>
      <c r="AG72" s="644"/>
      <c r="AH72" s="638">
        <v>0</v>
      </c>
      <c r="AI72" s="639"/>
      <c r="AJ72" s="640"/>
      <c r="AK72" s="213"/>
      <c r="AL72" s="212" t="s">
        <v>488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</row>
    <row r="73" spans="2:50" s="68" customFormat="1">
      <c r="B73" s="226" t="s">
        <v>441</v>
      </c>
      <c r="C73" s="225" t="s">
        <v>29</v>
      </c>
      <c r="D73" s="641" t="s">
        <v>489</v>
      </c>
      <c r="E73" s="642"/>
      <c r="F73" s="642"/>
      <c r="G73" s="642"/>
      <c r="H73" s="642"/>
      <c r="I73" s="642"/>
      <c r="J73" s="642"/>
      <c r="K73" s="643"/>
      <c r="L73" s="224"/>
      <c r="M73" s="638">
        <v>211800</v>
      </c>
      <c r="N73" s="639"/>
      <c r="O73" s="644"/>
      <c r="P73" s="638">
        <v>211800</v>
      </c>
      <c r="Q73" s="639"/>
      <c r="R73" s="644"/>
      <c r="S73" s="638">
        <v>29851</v>
      </c>
      <c r="T73" s="639"/>
      <c r="U73" s="644"/>
      <c r="V73" s="638">
        <v>0</v>
      </c>
      <c r="W73" s="639"/>
      <c r="X73" s="644"/>
      <c r="Y73" s="638">
        <v>0</v>
      </c>
      <c r="Z73" s="639"/>
      <c r="AA73" s="644"/>
      <c r="AB73" s="638">
        <v>29851</v>
      </c>
      <c r="AC73" s="639"/>
      <c r="AD73" s="644"/>
      <c r="AE73" s="638">
        <v>0</v>
      </c>
      <c r="AF73" s="639"/>
      <c r="AG73" s="644"/>
      <c r="AH73" s="638">
        <v>0</v>
      </c>
      <c r="AI73" s="639"/>
      <c r="AJ73" s="640"/>
      <c r="AK73" s="213"/>
      <c r="AL73" s="212" t="s">
        <v>490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</row>
    <row r="74" spans="2:50" s="68" customFormat="1" ht="21">
      <c r="B74" s="210" t="s">
        <v>138</v>
      </c>
      <c r="C74" s="92" t="s">
        <v>29</v>
      </c>
      <c r="D74" s="649" t="s">
        <v>274</v>
      </c>
      <c r="E74" s="650"/>
      <c r="F74" s="650"/>
      <c r="G74" s="650"/>
      <c r="H74" s="650"/>
      <c r="I74" s="650"/>
      <c r="J74" s="650"/>
      <c r="K74" s="668"/>
      <c r="L74" s="298"/>
      <c r="M74" s="651">
        <v>211800</v>
      </c>
      <c r="N74" s="652"/>
      <c r="O74" s="653"/>
      <c r="P74" s="651">
        <v>211800</v>
      </c>
      <c r="Q74" s="652"/>
      <c r="R74" s="653"/>
      <c r="S74" s="651">
        <v>29851</v>
      </c>
      <c r="T74" s="652"/>
      <c r="U74" s="653"/>
      <c r="V74" s="651">
        <v>0</v>
      </c>
      <c r="W74" s="652"/>
      <c r="X74" s="653"/>
      <c r="Y74" s="651">
        <v>0</v>
      </c>
      <c r="Z74" s="652"/>
      <c r="AA74" s="653"/>
      <c r="AB74" s="645">
        <f>S74+V74+Y74</f>
        <v>29851</v>
      </c>
      <c r="AC74" s="646"/>
      <c r="AD74" s="647"/>
      <c r="AE74" s="645">
        <v>181949</v>
      </c>
      <c r="AF74" s="646"/>
      <c r="AG74" s="647"/>
      <c r="AH74" s="645">
        <v>181949</v>
      </c>
      <c r="AI74" s="646"/>
      <c r="AJ74" s="648"/>
      <c r="AK74" s="34"/>
      <c r="AL74" s="295" t="s">
        <v>274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>
      <c r="B75" s="226" t="s">
        <v>493</v>
      </c>
      <c r="C75" s="225" t="s">
        <v>29</v>
      </c>
      <c r="D75" s="641" t="s">
        <v>491</v>
      </c>
      <c r="E75" s="642"/>
      <c r="F75" s="642"/>
      <c r="G75" s="642"/>
      <c r="H75" s="642"/>
      <c r="I75" s="642"/>
      <c r="J75" s="642"/>
      <c r="K75" s="643"/>
      <c r="L75" s="224"/>
      <c r="M75" s="638">
        <v>437100</v>
      </c>
      <c r="N75" s="639"/>
      <c r="O75" s="644"/>
      <c r="P75" s="638">
        <v>437100</v>
      </c>
      <c r="Q75" s="639"/>
      <c r="R75" s="644"/>
      <c r="S75" s="638">
        <v>77645.33</v>
      </c>
      <c r="T75" s="639"/>
      <c r="U75" s="644"/>
      <c r="V75" s="638">
        <v>0</v>
      </c>
      <c r="W75" s="639"/>
      <c r="X75" s="644"/>
      <c r="Y75" s="638">
        <v>0</v>
      </c>
      <c r="Z75" s="639"/>
      <c r="AA75" s="644"/>
      <c r="AB75" s="638">
        <v>77645.33</v>
      </c>
      <c r="AC75" s="639"/>
      <c r="AD75" s="644"/>
      <c r="AE75" s="638">
        <v>0</v>
      </c>
      <c r="AF75" s="639"/>
      <c r="AG75" s="644"/>
      <c r="AH75" s="638">
        <v>0</v>
      </c>
      <c r="AI75" s="639"/>
      <c r="AJ75" s="640"/>
      <c r="AK75" s="213"/>
      <c r="AL75" s="212" t="s">
        <v>492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</row>
    <row r="76" spans="2:50" s="68" customFormat="1" ht="21">
      <c r="B76" s="223" t="s">
        <v>496</v>
      </c>
      <c r="C76" s="217" t="s">
        <v>29</v>
      </c>
      <c r="D76" s="584" t="s">
        <v>494</v>
      </c>
      <c r="E76" s="585"/>
      <c r="F76" s="585"/>
      <c r="G76" s="585"/>
      <c r="H76" s="585"/>
      <c r="I76" s="585"/>
      <c r="J76" s="585"/>
      <c r="K76" s="596"/>
      <c r="L76" s="297"/>
      <c r="M76" s="587">
        <v>437100</v>
      </c>
      <c r="N76" s="588"/>
      <c r="O76" s="589"/>
      <c r="P76" s="587">
        <v>437100</v>
      </c>
      <c r="Q76" s="588"/>
      <c r="R76" s="589"/>
      <c r="S76" s="587">
        <v>77645.33</v>
      </c>
      <c r="T76" s="588"/>
      <c r="U76" s="589"/>
      <c r="V76" s="587">
        <v>0</v>
      </c>
      <c r="W76" s="588"/>
      <c r="X76" s="589"/>
      <c r="Y76" s="587">
        <v>0</v>
      </c>
      <c r="Z76" s="588"/>
      <c r="AA76" s="589"/>
      <c r="AB76" s="587">
        <v>77645.33</v>
      </c>
      <c r="AC76" s="588"/>
      <c r="AD76" s="589"/>
      <c r="AE76" s="587">
        <v>0</v>
      </c>
      <c r="AF76" s="588"/>
      <c r="AG76" s="589"/>
      <c r="AH76" s="587">
        <v>0</v>
      </c>
      <c r="AI76" s="588"/>
      <c r="AJ76" s="601"/>
      <c r="AK76" s="213"/>
      <c r="AL76" s="212" t="s">
        <v>495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</row>
    <row r="77" spans="2:50" s="68" customFormat="1">
      <c r="B77" s="223"/>
      <c r="C77" s="217" t="s">
        <v>29</v>
      </c>
      <c r="D77" s="584" t="s">
        <v>497</v>
      </c>
      <c r="E77" s="585"/>
      <c r="F77" s="585"/>
      <c r="G77" s="585"/>
      <c r="H77" s="585"/>
      <c r="I77" s="585"/>
      <c r="J77" s="585"/>
      <c r="K77" s="596"/>
      <c r="L77" s="297"/>
      <c r="M77" s="587">
        <v>437100</v>
      </c>
      <c r="N77" s="588"/>
      <c r="O77" s="589"/>
      <c r="P77" s="587">
        <v>437100</v>
      </c>
      <c r="Q77" s="588"/>
      <c r="R77" s="589"/>
      <c r="S77" s="587">
        <v>77645.33</v>
      </c>
      <c r="T77" s="588"/>
      <c r="U77" s="589"/>
      <c r="V77" s="587">
        <v>0</v>
      </c>
      <c r="W77" s="588"/>
      <c r="X77" s="589"/>
      <c r="Y77" s="587">
        <v>0</v>
      </c>
      <c r="Z77" s="588"/>
      <c r="AA77" s="589"/>
      <c r="AB77" s="587">
        <v>77645.33</v>
      </c>
      <c r="AC77" s="588"/>
      <c r="AD77" s="589"/>
      <c r="AE77" s="587">
        <v>0</v>
      </c>
      <c r="AF77" s="588"/>
      <c r="AG77" s="589"/>
      <c r="AH77" s="587">
        <v>0</v>
      </c>
      <c r="AI77" s="588"/>
      <c r="AJ77" s="601"/>
      <c r="AK77" s="213"/>
      <c r="AL77" s="212" t="s">
        <v>498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</row>
    <row r="78" spans="2:50" s="68" customFormat="1" ht="61.8">
      <c r="B78" s="226" t="s">
        <v>411</v>
      </c>
      <c r="C78" s="225" t="s">
        <v>29</v>
      </c>
      <c r="D78" s="641" t="s">
        <v>499</v>
      </c>
      <c r="E78" s="642"/>
      <c r="F78" s="642"/>
      <c r="G78" s="642"/>
      <c r="H78" s="642"/>
      <c r="I78" s="642"/>
      <c r="J78" s="642"/>
      <c r="K78" s="643"/>
      <c r="L78" s="224"/>
      <c r="M78" s="638">
        <v>390800</v>
      </c>
      <c r="N78" s="639"/>
      <c r="O78" s="644"/>
      <c r="P78" s="638">
        <v>390800</v>
      </c>
      <c r="Q78" s="639"/>
      <c r="R78" s="644"/>
      <c r="S78" s="638">
        <v>77645.33</v>
      </c>
      <c r="T78" s="639"/>
      <c r="U78" s="644"/>
      <c r="V78" s="638">
        <v>0</v>
      </c>
      <c r="W78" s="639"/>
      <c r="X78" s="644"/>
      <c r="Y78" s="638">
        <v>0</v>
      </c>
      <c r="Z78" s="639"/>
      <c r="AA78" s="644"/>
      <c r="AB78" s="638">
        <v>77645.33</v>
      </c>
      <c r="AC78" s="639"/>
      <c r="AD78" s="644"/>
      <c r="AE78" s="638">
        <v>0</v>
      </c>
      <c r="AF78" s="639"/>
      <c r="AG78" s="644"/>
      <c r="AH78" s="638">
        <v>0</v>
      </c>
      <c r="AI78" s="639"/>
      <c r="AJ78" s="640"/>
      <c r="AK78" s="213"/>
      <c r="AL78" s="212" t="s">
        <v>500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</row>
    <row r="79" spans="2:50" s="68" customFormat="1" ht="31.2">
      <c r="B79" s="226" t="s">
        <v>414</v>
      </c>
      <c r="C79" s="225" t="s">
        <v>29</v>
      </c>
      <c r="D79" s="641" t="s">
        <v>501</v>
      </c>
      <c r="E79" s="642"/>
      <c r="F79" s="642"/>
      <c r="G79" s="642"/>
      <c r="H79" s="642"/>
      <c r="I79" s="642"/>
      <c r="J79" s="642"/>
      <c r="K79" s="643"/>
      <c r="L79" s="224"/>
      <c r="M79" s="638">
        <v>390800</v>
      </c>
      <c r="N79" s="639"/>
      <c r="O79" s="644"/>
      <c r="P79" s="638">
        <v>390800</v>
      </c>
      <c r="Q79" s="639"/>
      <c r="R79" s="644"/>
      <c r="S79" s="638">
        <v>77645.33</v>
      </c>
      <c r="T79" s="639"/>
      <c r="U79" s="644"/>
      <c r="V79" s="638">
        <v>0</v>
      </c>
      <c r="W79" s="639"/>
      <c r="X79" s="644"/>
      <c r="Y79" s="638">
        <v>0</v>
      </c>
      <c r="Z79" s="639"/>
      <c r="AA79" s="644"/>
      <c r="AB79" s="638">
        <v>77645.33</v>
      </c>
      <c r="AC79" s="639"/>
      <c r="AD79" s="644"/>
      <c r="AE79" s="638">
        <v>0</v>
      </c>
      <c r="AF79" s="639"/>
      <c r="AG79" s="644"/>
      <c r="AH79" s="638">
        <v>0</v>
      </c>
      <c r="AI79" s="639"/>
      <c r="AJ79" s="640"/>
      <c r="AK79" s="213"/>
      <c r="AL79" s="212" t="s">
        <v>502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</row>
    <row r="80" spans="2:50" s="68" customFormat="1" ht="21">
      <c r="B80" s="210" t="s">
        <v>121</v>
      </c>
      <c r="C80" s="92" t="s">
        <v>29</v>
      </c>
      <c r="D80" s="649" t="s">
        <v>276</v>
      </c>
      <c r="E80" s="650"/>
      <c r="F80" s="650"/>
      <c r="G80" s="650"/>
      <c r="H80" s="650"/>
      <c r="I80" s="650"/>
      <c r="J80" s="650"/>
      <c r="K80" s="668"/>
      <c r="L80" s="298"/>
      <c r="M80" s="651">
        <v>302400</v>
      </c>
      <c r="N80" s="652"/>
      <c r="O80" s="653"/>
      <c r="P80" s="651">
        <v>302400</v>
      </c>
      <c r="Q80" s="652"/>
      <c r="R80" s="653"/>
      <c r="S80" s="651">
        <v>62536.5</v>
      </c>
      <c r="T80" s="652"/>
      <c r="U80" s="653"/>
      <c r="V80" s="651">
        <v>0</v>
      </c>
      <c r="W80" s="652"/>
      <c r="X80" s="653"/>
      <c r="Y80" s="651">
        <v>0</v>
      </c>
      <c r="Z80" s="652"/>
      <c r="AA80" s="653"/>
      <c r="AB80" s="645">
        <f>S80+V80+Y80</f>
        <v>62536.5</v>
      </c>
      <c r="AC80" s="646"/>
      <c r="AD80" s="647"/>
      <c r="AE80" s="645">
        <v>239863.5</v>
      </c>
      <c r="AF80" s="646"/>
      <c r="AG80" s="647"/>
      <c r="AH80" s="645">
        <v>239863.5</v>
      </c>
      <c r="AI80" s="646"/>
      <c r="AJ80" s="648"/>
      <c r="AK80" s="34"/>
      <c r="AL80" s="295" t="s">
        <v>276</v>
      </c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2:50" s="68" customFormat="1" ht="41.4">
      <c r="B81" s="210" t="s">
        <v>123</v>
      </c>
      <c r="C81" s="92" t="s">
        <v>29</v>
      </c>
      <c r="D81" s="649" t="s">
        <v>278</v>
      </c>
      <c r="E81" s="650"/>
      <c r="F81" s="650"/>
      <c r="G81" s="650"/>
      <c r="H81" s="650"/>
      <c r="I81" s="650"/>
      <c r="J81" s="650"/>
      <c r="K81" s="668"/>
      <c r="L81" s="298"/>
      <c r="M81" s="651">
        <v>88400</v>
      </c>
      <c r="N81" s="652"/>
      <c r="O81" s="653"/>
      <c r="P81" s="651">
        <v>88400</v>
      </c>
      <c r="Q81" s="652"/>
      <c r="R81" s="653"/>
      <c r="S81" s="651">
        <v>15108.83</v>
      </c>
      <c r="T81" s="652"/>
      <c r="U81" s="653"/>
      <c r="V81" s="651">
        <v>0</v>
      </c>
      <c r="W81" s="652"/>
      <c r="X81" s="653"/>
      <c r="Y81" s="651">
        <v>0</v>
      </c>
      <c r="Z81" s="652"/>
      <c r="AA81" s="653"/>
      <c r="AB81" s="645">
        <f>S81+V81+Y81</f>
        <v>15108.83</v>
      </c>
      <c r="AC81" s="646"/>
      <c r="AD81" s="647"/>
      <c r="AE81" s="645">
        <v>73291.17</v>
      </c>
      <c r="AF81" s="646"/>
      <c r="AG81" s="647"/>
      <c r="AH81" s="645">
        <v>73291.17</v>
      </c>
      <c r="AI81" s="646"/>
      <c r="AJ81" s="648"/>
      <c r="AK81" s="34"/>
      <c r="AL81" s="295" t="s">
        <v>278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s="68" customFormat="1" ht="31.2">
      <c r="B82" s="226" t="s">
        <v>432</v>
      </c>
      <c r="C82" s="225" t="s">
        <v>29</v>
      </c>
      <c r="D82" s="641" t="s">
        <v>503</v>
      </c>
      <c r="E82" s="642"/>
      <c r="F82" s="642"/>
      <c r="G82" s="642"/>
      <c r="H82" s="642"/>
      <c r="I82" s="642"/>
      <c r="J82" s="642"/>
      <c r="K82" s="643"/>
      <c r="L82" s="224"/>
      <c r="M82" s="638">
        <v>46300</v>
      </c>
      <c r="N82" s="639"/>
      <c r="O82" s="644"/>
      <c r="P82" s="638">
        <v>46300</v>
      </c>
      <c r="Q82" s="639"/>
      <c r="R82" s="644"/>
      <c r="S82" s="638">
        <v>0</v>
      </c>
      <c r="T82" s="639"/>
      <c r="U82" s="644"/>
      <c r="V82" s="638">
        <v>0</v>
      </c>
      <c r="W82" s="639"/>
      <c r="X82" s="644"/>
      <c r="Y82" s="638">
        <v>0</v>
      </c>
      <c r="Z82" s="639"/>
      <c r="AA82" s="644"/>
      <c r="AB82" s="638">
        <v>0</v>
      </c>
      <c r="AC82" s="639"/>
      <c r="AD82" s="644"/>
      <c r="AE82" s="638">
        <v>0</v>
      </c>
      <c r="AF82" s="639"/>
      <c r="AG82" s="644"/>
      <c r="AH82" s="638">
        <v>0</v>
      </c>
      <c r="AI82" s="639"/>
      <c r="AJ82" s="640"/>
      <c r="AK82" s="213"/>
      <c r="AL82" s="212" t="s">
        <v>504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</row>
    <row r="83" spans="2:50" s="68" customFormat="1" ht="31.2">
      <c r="B83" s="226" t="s">
        <v>435</v>
      </c>
      <c r="C83" s="225" t="s">
        <v>29</v>
      </c>
      <c r="D83" s="641" t="s">
        <v>505</v>
      </c>
      <c r="E83" s="642"/>
      <c r="F83" s="642"/>
      <c r="G83" s="642"/>
      <c r="H83" s="642"/>
      <c r="I83" s="642"/>
      <c r="J83" s="642"/>
      <c r="K83" s="643"/>
      <c r="L83" s="224"/>
      <c r="M83" s="638">
        <v>46300</v>
      </c>
      <c r="N83" s="639"/>
      <c r="O83" s="644"/>
      <c r="P83" s="638">
        <v>46300</v>
      </c>
      <c r="Q83" s="639"/>
      <c r="R83" s="644"/>
      <c r="S83" s="638">
        <v>0</v>
      </c>
      <c r="T83" s="639"/>
      <c r="U83" s="644"/>
      <c r="V83" s="638">
        <v>0</v>
      </c>
      <c r="W83" s="639"/>
      <c r="X83" s="644"/>
      <c r="Y83" s="638">
        <v>0</v>
      </c>
      <c r="Z83" s="639"/>
      <c r="AA83" s="644"/>
      <c r="AB83" s="638">
        <v>0</v>
      </c>
      <c r="AC83" s="639"/>
      <c r="AD83" s="644"/>
      <c r="AE83" s="638">
        <v>0</v>
      </c>
      <c r="AF83" s="639"/>
      <c r="AG83" s="644"/>
      <c r="AH83" s="638">
        <v>0</v>
      </c>
      <c r="AI83" s="639"/>
      <c r="AJ83" s="640"/>
      <c r="AK83" s="213"/>
      <c r="AL83" s="212" t="s">
        <v>506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</row>
    <row r="84" spans="2:50" s="68" customFormat="1" ht="31.2">
      <c r="B84" s="210" t="s">
        <v>127</v>
      </c>
      <c r="C84" s="92" t="s">
        <v>29</v>
      </c>
      <c r="D84" s="649" t="s">
        <v>279</v>
      </c>
      <c r="E84" s="650"/>
      <c r="F84" s="650"/>
      <c r="G84" s="650"/>
      <c r="H84" s="650"/>
      <c r="I84" s="650"/>
      <c r="J84" s="650"/>
      <c r="K84" s="668"/>
      <c r="L84" s="298"/>
      <c r="M84" s="651">
        <v>28300</v>
      </c>
      <c r="N84" s="652"/>
      <c r="O84" s="653"/>
      <c r="P84" s="651">
        <v>28300</v>
      </c>
      <c r="Q84" s="652"/>
      <c r="R84" s="653"/>
      <c r="S84" s="651">
        <v>0</v>
      </c>
      <c r="T84" s="652"/>
      <c r="U84" s="653"/>
      <c r="V84" s="651">
        <v>0</v>
      </c>
      <c r="W84" s="652"/>
      <c r="X84" s="653"/>
      <c r="Y84" s="651">
        <v>0</v>
      </c>
      <c r="Z84" s="652"/>
      <c r="AA84" s="653"/>
      <c r="AB84" s="645">
        <f>S84+V84+Y84</f>
        <v>0</v>
      </c>
      <c r="AC84" s="646"/>
      <c r="AD84" s="647"/>
      <c r="AE84" s="645">
        <v>28300</v>
      </c>
      <c r="AF84" s="646"/>
      <c r="AG84" s="647"/>
      <c r="AH84" s="645">
        <v>28300</v>
      </c>
      <c r="AI84" s="646"/>
      <c r="AJ84" s="648"/>
      <c r="AK84" s="34"/>
      <c r="AL84" s="295" t="s">
        <v>279</v>
      </c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2:50" s="68" customFormat="1">
      <c r="B85" s="210" t="s">
        <v>129</v>
      </c>
      <c r="C85" s="92" t="s">
        <v>29</v>
      </c>
      <c r="D85" s="649" t="s">
        <v>280</v>
      </c>
      <c r="E85" s="650"/>
      <c r="F85" s="650"/>
      <c r="G85" s="650"/>
      <c r="H85" s="650"/>
      <c r="I85" s="650"/>
      <c r="J85" s="650"/>
      <c r="K85" s="668"/>
      <c r="L85" s="298"/>
      <c r="M85" s="651">
        <v>18000</v>
      </c>
      <c r="N85" s="652"/>
      <c r="O85" s="653"/>
      <c r="P85" s="651">
        <v>18000</v>
      </c>
      <c r="Q85" s="652"/>
      <c r="R85" s="653"/>
      <c r="S85" s="651">
        <v>0</v>
      </c>
      <c r="T85" s="652"/>
      <c r="U85" s="653"/>
      <c r="V85" s="651">
        <v>0</v>
      </c>
      <c r="W85" s="652"/>
      <c r="X85" s="653"/>
      <c r="Y85" s="651">
        <v>0</v>
      </c>
      <c r="Z85" s="652"/>
      <c r="AA85" s="653"/>
      <c r="AB85" s="645">
        <f>S85+V85+Y85</f>
        <v>0</v>
      </c>
      <c r="AC85" s="646"/>
      <c r="AD85" s="647"/>
      <c r="AE85" s="645">
        <v>18000</v>
      </c>
      <c r="AF85" s="646"/>
      <c r="AG85" s="647"/>
      <c r="AH85" s="645">
        <v>18000</v>
      </c>
      <c r="AI85" s="646"/>
      <c r="AJ85" s="648"/>
      <c r="AK85" s="34"/>
      <c r="AL85" s="295" t="s">
        <v>280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s="68" customFormat="1" ht="21">
      <c r="B86" s="226" t="s">
        <v>509</v>
      </c>
      <c r="C86" s="225" t="s">
        <v>29</v>
      </c>
      <c r="D86" s="641" t="s">
        <v>507</v>
      </c>
      <c r="E86" s="642"/>
      <c r="F86" s="642"/>
      <c r="G86" s="642"/>
      <c r="H86" s="642"/>
      <c r="I86" s="642"/>
      <c r="J86" s="642"/>
      <c r="K86" s="643"/>
      <c r="L86" s="224"/>
      <c r="M86" s="638">
        <v>460000</v>
      </c>
      <c r="N86" s="639"/>
      <c r="O86" s="644"/>
      <c r="P86" s="638">
        <v>460000</v>
      </c>
      <c r="Q86" s="639"/>
      <c r="R86" s="644"/>
      <c r="S86" s="638">
        <v>0</v>
      </c>
      <c r="T86" s="639"/>
      <c r="U86" s="644"/>
      <c r="V86" s="638">
        <v>0</v>
      </c>
      <c r="W86" s="639"/>
      <c r="X86" s="644"/>
      <c r="Y86" s="638">
        <v>0</v>
      </c>
      <c r="Z86" s="639"/>
      <c r="AA86" s="644"/>
      <c r="AB86" s="638">
        <v>0</v>
      </c>
      <c r="AC86" s="639"/>
      <c r="AD86" s="644"/>
      <c r="AE86" s="638">
        <v>0</v>
      </c>
      <c r="AF86" s="639"/>
      <c r="AG86" s="644"/>
      <c r="AH86" s="638">
        <v>0</v>
      </c>
      <c r="AI86" s="639"/>
      <c r="AJ86" s="640"/>
      <c r="AK86" s="213"/>
      <c r="AL86" s="212" t="s">
        <v>508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</row>
    <row r="87" spans="2:50" s="68" customFormat="1" ht="41.4">
      <c r="B87" s="223" t="s">
        <v>512</v>
      </c>
      <c r="C87" s="217" t="s">
        <v>29</v>
      </c>
      <c r="D87" s="584" t="s">
        <v>510</v>
      </c>
      <c r="E87" s="585"/>
      <c r="F87" s="585"/>
      <c r="G87" s="585"/>
      <c r="H87" s="585"/>
      <c r="I87" s="585"/>
      <c r="J87" s="585"/>
      <c r="K87" s="596"/>
      <c r="L87" s="297"/>
      <c r="M87" s="587">
        <v>460000</v>
      </c>
      <c r="N87" s="588"/>
      <c r="O87" s="589"/>
      <c r="P87" s="587">
        <v>460000</v>
      </c>
      <c r="Q87" s="588"/>
      <c r="R87" s="589"/>
      <c r="S87" s="587">
        <v>0</v>
      </c>
      <c r="T87" s="588"/>
      <c r="U87" s="589"/>
      <c r="V87" s="587">
        <v>0</v>
      </c>
      <c r="W87" s="588"/>
      <c r="X87" s="589"/>
      <c r="Y87" s="587">
        <v>0</v>
      </c>
      <c r="Z87" s="588"/>
      <c r="AA87" s="589"/>
      <c r="AB87" s="587">
        <v>0</v>
      </c>
      <c r="AC87" s="588"/>
      <c r="AD87" s="589"/>
      <c r="AE87" s="587">
        <v>0</v>
      </c>
      <c r="AF87" s="588"/>
      <c r="AG87" s="589"/>
      <c r="AH87" s="587">
        <v>0</v>
      </c>
      <c r="AI87" s="588"/>
      <c r="AJ87" s="601"/>
      <c r="AK87" s="213"/>
      <c r="AL87" s="212" t="s">
        <v>511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</row>
    <row r="88" spans="2:50" s="68" customFormat="1">
      <c r="B88" s="223"/>
      <c r="C88" s="217" t="s">
        <v>29</v>
      </c>
      <c r="D88" s="584" t="s">
        <v>513</v>
      </c>
      <c r="E88" s="585"/>
      <c r="F88" s="585"/>
      <c r="G88" s="585"/>
      <c r="H88" s="585"/>
      <c r="I88" s="585"/>
      <c r="J88" s="585"/>
      <c r="K88" s="596"/>
      <c r="L88" s="297"/>
      <c r="M88" s="587">
        <v>460000</v>
      </c>
      <c r="N88" s="588"/>
      <c r="O88" s="589"/>
      <c r="P88" s="587">
        <v>460000</v>
      </c>
      <c r="Q88" s="588"/>
      <c r="R88" s="589"/>
      <c r="S88" s="587">
        <v>0</v>
      </c>
      <c r="T88" s="588"/>
      <c r="U88" s="589"/>
      <c r="V88" s="587">
        <v>0</v>
      </c>
      <c r="W88" s="588"/>
      <c r="X88" s="589"/>
      <c r="Y88" s="587">
        <v>0</v>
      </c>
      <c r="Z88" s="588"/>
      <c r="AA88" s="589"/>
      <c r="AB88" s="587">
        <v>0</v>
      </c>
      <c r="AC88" s="588"/>
      <c r="AD88" s="589"/>
      <c r="AE88" s="587">
        <v>0</v>
      </c>
      <c r="AF88" s="588"/>
      <c r="AG88" s="589"/>
      <c r="AH88" s="587">
        <v>0</v>
      </c>
      <c r="AI88" s="588"/>
      <c r="AJ88" s="601"/>
      <c r="AK88" s="213"/>
      <c r="AL88" s="212" t="s">
        <v>514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</row>
    <row r="89" spans="2:50" s="68" customFormat="1" ht="31.2">
      <c r="B89" s="226" t="s">
        <v>432</v>
      </c>
      <c r="C89" s="225" t="s">
        <v>29</v>
      </c>
      <c r="D89" s="641" t="s">
        <v>515</v>
      </c>
      <c r="E89" s="642"/>
      <c r="F89" s="642"/>
      <c r="G89" s="642"/>
      <c r="H89" s="642"/>
      <c r="I89" s="642"/>
      <c r="J89" s="642"/>
      <c r="K89" s="643"/>
      <c r="L89" s="224"/>
      <c r="M89" s="638">
        <v>460000</v>
      </c>
      <c r="N89" s="639"/>
      <c r="O89" s="644"/>
      <c r="P89" s="638">
        <v>460000</v>
      </c>
      <c r="Q89" s="639"/>
      <c r="R89" s="644"/>
      <c r="S89" s="638">
        <v>0</v>
      </c>
      <c r="T89" s="639"/>
      <c r="U89" s="644"/>
      <c r="V89" s="638">
        <v>0</v>
      </c>
      <c r="W89" s="639"/>
      <c r="X89" s="644"/>
      <c r="Y89" s="638">
        <v>0</v>
      </c>
      <c r="Z89" s="639"/>
      <c r="AA89" s="644"/>
      <c r="AB89" s="638">
        <v>0</v>
      </c>
      <c r="AC89" s="639"/>
      <c r="AD89" s="644"/>
      <c r="AE89" s="638">
        <v>0</v>
      </c>
      <c r="AF89" s="639"/>
      <c r="AG89" s="644"/>
      <c r="AH89" s="638">
        <v>0</v>
      </c>
      <c r="AI89" s="639"/>
      <c r="AJ89" s="640"/>
      <c r="AK89" s="213"/>
      <c r="AL89" s="212" t="s">
        <v>516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</row>
    <row r="90" spans="2:50" s="68" customFormat="1" ht="31.2">
      <c r="B90" s="226" t="s">
        <v>435</v>
      </c>
      <c r="C90" s="225" t="s">
        <v>29</v>
      </c>
      <c r="D90" s="641" t="s">
        <v>517</v>
      </c>
      <c r="E90" s="642"/>
      <c r="F90" s="642"/>
      <c r="G90" s="642"/>
      <c r="H90" s="642"/>
      <c r="I90" s="642"/>
      <c r="J90" s="642"/>
      <c r="K90" s="643"/>
      <c r="L90" s="224"/>
      <c r="M90" s="638">
        <v>460000</v>
      </c>
      <c r="N90" s="639"/>
      <c r="O90" s="644"/>
      <c r="P90" s="638">
        <v>460000</v>
      </c>
      <c r="Q90" s="639"/>
      <c r="R90" s="644"/>
      <c r="S90" s="638">
        <v>0</v>
      </c>
      <c r="T90" s="639"/>
      <c r="U90" s="644"/>
      <c r="V90" s="638">
        <v>0</v>
      </c>
      <c r="W90" s="639"/>
      <c r="X90" s="644"/>
      <c r="Y90" s="638">
        <v>0</v>
      </c>
      <c r="Z90" s="639"/>
      <c r="AA90" s="644"/>
      <c r="AB90" s="638">
        <v>0</v>
      </c>
      <c r="AC90" s="639"/>
      <c r="AD90" s="644"/>
      <c r="AE90" s="638">
        <v>0</v>
      </c>
      <c r="AF90" s="639"/>
      <c r="AG90" s="644"/>
      <c r="AH90" s="638">
        <v>0</v>
      </c>
      <c r="AI90" s="639"/>
      <c r="AJ90" s="640"/>
      <c r="AK90" s="213"/>
      <c r="AL90" s="212" t="s">
        <v>518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</row>
    <row r="91" spans="2:50" s="68" customFormat="1">
      <c r="B91" s="210" t="s">
        <v>129</v>
      </c>
      <c r="C91" s="92" t="s">
        <v>29</v>
      </c>
      <c r="D91" s="649" t="s">
        <v>282</v>
      </c>
      <c r="E91" s="650"/>
      <c r="F91" s="650"/>
      <c r="G91" s="650"/>
      <c r="H91" s="650"/>
      <c r="I91" s="650"/>
      <c r="J91" s="650"/>
      <c r="K91" s="668"/>
      <c r="L91" s="298"/>
      <c r="M91" s="651">
        <v>460000</v>
      </c>
      <c r="N91" s="652"/>
      <c r="O91" s="653"/>
      <c r="P91" s="651">
        <v>460000</v>
      </c>
      <c r="Q91" s="652"/>
      <c r="R91" s="653"/>
      <c r="S91" s="651">
        <v>0</v>
      </c>
      <c r="T91" s="652"/>
      <c r="U91" s="653"/>
      <c r="V91" s="651">
        <v>0</v>
      </c>
      <c r="W91" s="652"/>
      <c r="X91" s="653"/>
      <c r="Y91" s="651">
        <v>0</v>
      </c>
      <c r="Z91" s="652"/>
      <c r="AA91" s="653"/>
      <c r="AB91" s="645">
        <f>S91+V91+Y91</f>
        <v>0</v>
      </c>
      <c r="AC91" s="646"/>
      <c r="AD91" s="647"/>
      <c r="AE91" s="645">
        <v>460000</v>
      </c>
      <c r="AF91" s="646"/>
      <c r="AG91" s="647"/>
      <c r="AH91" s="645">
        <v>460000</v>
      </c>
      <c r="AI91" s="646"/>
      <c r="AJ91" s="648"/>
      <c r="AK91" s="34"/>
      <c r="AL91" s="295" t="s">
        <v>282</v>
      </c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s="68" customFormat="1">
      <c r="B92" s="226" t="s">
        <v>521</v>
      </c>
      <c r="C92" s="225" t="s">
        <v>29</v>
      </c>
      <c r="D92" s="641" t="s">
        <v>519</v>
      </c>
      <c r="E92" s="642"/>
      <c r="F92" s="642"/>
      <c r="G92" s="642"/>
      <c r="H92" s="642"/>
      <c r="I92" s="642"/>
      <c r="J92" s="642"/>
      <c r="K92" s="643"/>
      <c r="L92" s="224"/>
      <c r="M92" s="638">
        <v>9840000</v>
      </c>
      <c r="N92" s="639"/>
      <c r="O92" s="644"/>
      <c r="P92" s="638">
        <v>9840000</v>
      </c>
      <c r="Q92" s="639"/>
      <c r="R92" s="644"/>
      <c r="S92" s="638">
        <v>756848.63</v>
      </c>
      <c r="T92" s="639"/>
      <c r="U92" s="644"/>
      <c r="V92" s="638">
        <v>0</v>
      </c>
      <c r="W92" s="639"/>
      <c r="X92" s="644"/>
      <c r="Y92" s="638">
        <v>0</v>
      </c>
      <c r="Z92" s="639"/>
      <c r="AA92" s="644"/>
      <c r="AB92" s="638">
        <v>756848.63</v>
      </c>
      <c r="AC92" s="639"/>
      <c r="AD92" s="644"/>
      <c r="AE92" s="638">
        <v>0</v>
      </c>
      <c r="AF92" s="639"/>
      <c r="AG92" s="644"/>
      <c r="AH92" s="638">
        <v>0</v>
      </c>
      <c r="AI92" s="639"/>
      <c r="AJ92" s="640"/>
      <c r="AK92" s="213"/>
      <c r="AL92" s="212" t="s">
        <v>520</v>
      </c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</row>
    <row r="93" spans="2:50" s="68" customFormat="1">
      <c r="B93" s="223" t="s">
        <v>524</v>
      </c>
      <c r="C93" s="217" t="s">
        <v>29</v>
      </c>
      <c r="D93" s="584" t="s">
        <v>522</v>
      </c>
      <c r="E93" s="585"/>
      <c r="F93" s="585"/>
      <c r="G93" s="585"/>
      <c r="H93" s="585"/>
      <c r="I93" s="585"/>
      <c r="J93" s="585"/>
      <c r="K93" s="596"/>
      <c r="L93" s="297"/>
      <c r="M93" s="587">
        <v>9240000</v>
      </c>
      <c r="N93" s="588"/>
      <c r="O93" s="589"/>
      <c r="P93" s="587">
        <v>9240000</v>
      </c>
      <c r="Q93" s="588"/>
      <c r="R93" s="589"/>
      <c r="S93" s="587">
        <v>675021.24</v>
      </c>
      <c r="T93" s="588"/>
      <c r="U93" s="589"/>
      <c r="V93" s="587">
        <v>0</v>
      </c>
      <c r="W93" s="588"/>
      <c r="X93" s="589"/>
      <c r="Y93" s="587">
        <v>0</v>
      </c>
      <c r="Z93" s="588"/>
      <c r="AA93" s="589"/>
      <c r="AB93" s="587">
        <v>675021.24</v>
      </c>
      <c r="AC93" s="588"/>
      <c r="AD93" s="589"/>
      <c r="AE93" s="587">
        <v>0</v>
      </c>
      <c r="AF93" s="588"/>
      <c r="AG93" s="589"/>
      <c r="AH93" s="587">
        <v>0</v>
      </c>
      <c r="AI93" s="588"/>
      <c r="AJ93" s="601"/>
      <c r="AK93" s="213"/>
      <c r="AL93" s="212" t="s">
        <v>523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</row>
    <row r="94" spans="2:50" s="68" customFormat="1">
      <c r="B94" s="223"/>
      <c r="C94" s="217" t="s">
        <v>29</v>
      </c>
      <c r="D94" s="584" t="s">
        <v>526</v>
      </c>
      <c r="E94" s="585"/>
      <c r="F94" s="585"/>
      <c r="G94" s="585"/>
      <c r="H94" s="585"/>
      <c r="I94" s="585"/>
      <c r="J94" s="585"/>
      <c r="K94" s="596"/>
      <c r="L94" s="297"/>
      <c r="M94" s="587">
        <v>3080000</v>
      </c>
      <c r="N94" s="588"/>
      <c r="O94" s="589"/>
      <c r="P94" s="587">
        <v>3080000</v>
      </c>
      <c r="Q94" s="588"/>
      <c r="R94" s="589"/>
      <c r="S94" s="587">
        <v>675021.24</v>
      </c>
      <c r="T94" s="588"/>
      <c r="U94" s="589"/>
      <c r="V94" s="587">
        <v>0</v>
      </c>
      <c r="W94" s="588"/>
      <c r="X94" s="589"/>
      <c r="Y94" s="587">
        <v>0</v>
      </c>
      <c r="Z94" s="588"/>
      <c r="AA94" s="589"/>
      <c r="AB94" s="587">
        <v>675021.24</v>
      </c>
      <c r="AC94" s="588"/>
      <c r="AD94" s="589"/>
      <c r="AE94" s="587">
        <v>0</v>
      </c>
      <c r="AF94" s="588"/>
      <c r="AG94" s="589"/>
      <c r="AH94" s="587">
        <v>0</v>
      </c>
      <c r="AI94" s="588"/>
      <c r="AJ94" s="601"/>
      <c r="AK94" s="213"/>
      <c r="AL94" s="212" t="s">
        <v>525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</row>
    <row r="95" spans="2:50" s="68" customFormat="1" ht="31.2">
      <c r="B95" s="226" t="s">
        <v>432</v>
      </c>
      <c r="C95" s="225" t="s">
        <v>29</v>
      </c>
      <c r="D95" s="641" t="s">
        <v>528</v>
      </c>
      <c r="E95" s="642"/>
      <c r="F95" s="642"/>
      <c r="G95" s="642"/>
      <c r="H95" s="642"/>
      <c r="I95" s="642"/>
      <c r="J95" s="642"/>
      <c r="K95" s="643"/>
      <c r="L95" s="224"/>
      <c r="M95" s="638">
        <v>3080000</v>
      </c>
      <c r="N95" s="639"/>
      <c r="O95" s="644"/>
      <c r="P95" s="638">
        <v>3080000</v>
      </c>
      <c r="Q95" s="639"/>
      <c r="R95" s="644"/>
      <c r="S95" s="638">
        <v>675021.24</v>
      </c>
      <c r="T95" s="639"/>
      <c r="U95" s="644"/>
      <c r="V95" s="638">
        <v>0</v>
      </c>
      <c r="W95" s="639"/>
      <c r="X95" s="644"/>
      <c r="Y95" s="638">
        <v>0</v>
      </c>
      <c r="Z95" s="639"/>
      <c r="AA95" s="644"/>
      <c r="AB95" s="638">
        <v>675021.24</v>
      </c>
      <c r="AC95" s="639"/>
      <c r="AD95" s="644"/>
      <c r="AE95" s="638">
        <v>0</v>
      </c>
      <c r="AF95" s="639"/>
      <c r="AG95" s="644"/>
      <c r="AH95" s="638">
        <v>0</v>
      </c>
      <c r="AI95" s="639"/>
      <c r="AJ95" s="640"/>
      <c r="AK95" s="213"/>
      <c r="AL95" s="212" t="s">
        <v>527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</row>
    <row r="96" spans="2:50" s="68" customFormat="1" ht="31.2">
      <c r="B96" s="226" t="s">
        <v>435</v>
      </c>
      <c r="C96" s="225" t="s">
        <v>29</v>
      </c>
      <c r="D96" s="641" t="s">
        <v>530</v>
      </c>
      <c r="E96" s="642"/>
      <c r="F96" s="642"/>
      <c r="G96" s="642"/>
      <c r="H96" s="642"/>
      <c r="I96" s="642"/>
      <c r="J96" s="642"/>
      <c r="K96" s="643"/>
      <c r="L96" s="224"/>
      <c r="M96" s="638">
        <v>3080000</v>
      </c>
      <c r="N96" s="639"/>
      <c r="O96" s="644"/>
      <c r="P96" s="638">
        <v>3080000</v>
      </c>
      <c r="Q96" s="639"/>
      <c r="R96" s="644"/>
      <c r="S96" s="638">
        <v>675021.24</v>
      </c>
      <c r="T96" s="639"/>
      <c r="U96" s="644"/>
      <c r="V96" s="638">
        <v>0</v>
      </c>
      <c r="W96" s="639"/>
      <c r="X96" s="644"/>
      <c r="Y96" s="638">
        <v>0</v>
      </c>
      <c r="Z96" s="639"/>
      <c r="AA96" s="644"/>
      <c r="AB96" s="638">
        <v>675021.24</v>
      </c>
      <c r="AC96" s="639"/>
      <c r="AD96" s="644"/>
      <c r="AE96" s="638">
        <v>0</v>
      </c>
      <c r="AF96" s="639"/>
      <c r="AG96" s="644"/>
      <c r="AH96" s="638">
        <v>0</v>
      </c>
      <c r="AI96" s="639"/>
      <c r="AJ96" s="640"/>
      <c r="AK96" s="213"/>
      <c r="AL96" s="212" t="s">
        <v>529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</row>
    <row r="97" spans="2:50" s="68" customFormat="1">
      <c r="B97" s="210" t="s">
        <v>129</v>
      </c>
      <c r="C97" s="92" t="s">
        <v>29</v>
      </c>
      <c r="D97" s="649" t="s">
        <v>284</v>
      </c>
      <c r="E97" s="650"/>
      <c r="F97" s="650"/>
      <c r="G97" s="650"/>
      <c r="H97" s="650"/>
      <c r="I97" s="650"/>
      <c r="J97" s="650"/>
      <c r="K97" s="668"/>
      <c r="L97" s="298"/>
      <c r="M97" s="651">
        <v>3080000</v>
      </c>
      <c r="N97" s="652"/>
      <c r="O97" s="653"/>
      <c r="P97" s="651">
        <v>3080000</v>
      </c>
      <c r="Q97" s="652"/>
      <c r="R97" s="653"/>
      <c r="S97" s="651">
        <v>675021.24</v>
      </c>
      <c r="T97" s="652"/>
      <c r="U97" s="653"/>
      <c r="V97" s="651">
        <v>0</v>
      </c>
      <c r="W97" s="652"/>
      <c r="X97" s="653"/>
      <c r="Y97" s="651">
        <v>0</v>
      </c>
      <c r="Z97" s="652"/>
      <c r="AA97" s="653"/>
      <c r="AB97" s="645">
        <f>S97+V97+Y97</f>
        <v>675021.24</v>
      </c>
      <c r="AC97" s="646"/>
      <c r="AD97" s="647"/>
      <c r="AE97" s="645">
        <v>2404978.7599999998</v>
      </c>
      <c r="AF97" s="646"/>
      <c r="AG97" s="647"/>
      <c r="AH97" s="645">
        <v>2404978.7599999998</v>
      </c>
      <c r="AI97" s="646"/>
      <c r="AJ97" s="648"/>
      <c r="AK97" s="34"/>
      <c r="AL97" s="295" t="s">
        <v>284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s="68" customFormat="1">
      <c r="B98" s="223"/>
      <c r="C98" s="217" t="s">
        <v>29</v>
      </c>
      <c r="D98" s="584" t="s">
        <v>532</v>
      </c>
      <c r="E98" s="585"/>
      <c r="F98" s="585"/>
      <c r="G98" s="585"/>
      <c r="H98" s="585"/>
      <c r="I98" s="585"/>
      <c r="J98" s="585"/>
      <c r="K98" s="596"/>
      <c r="L98" s="297"/>
      <c r="M98" s="587">
        <v>5676179.0999999996</v>
      </c>
      <c r="N98" s="588"/>
      <c r="O98" s="589"/>
      <c r="P98" s="587">
        <v>5676179.0999999996</v>
      </c>
      <c r="Q98" s="588"/>
      <c r="R98" s="589"/>
      <c r="S98" s="587">
        <v>0</v>
      </c>
      <c r="T98" s="588"/>
      <c r="U98" s="589"/>
      <c r="V98" s="587">
        <v>0</v>
      </c>
      <c r="W98" s="588"/>
      <c r="X98" s="589"/>
      <c r="Y98" s="587">
        <v>0</v>
      </c>
      <c r="Z98" s="588"/>
      <c r="AA98" s="589"/>
      <c r="AB98" s="587">
        <v>0</v>
      </c>
      <c r="AC98" s="588"/>
      <c r="AD98" s="589"/>
      <c r="AE98" s="587">
        <v>0</v>
      </c>
      <c r="AF98" s="588"/>
      <c r="AG98" s="589"/>
      <c r="AH98" s="587">
        <v>0</v>
      </c>
      <c r="AI98" s="588"/>
      <c r="AJ98" s="601"/>
      <c r="AK98" s="213"/>
      <c r="AL98" s="212" t="s">
        <v>531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</row>
    <row r="99" spans="2:50" s="68" customFormat="1" ht="31.2">
      <c r="B99" s="226" t="s">
        <v>432</v>
      </c>
      <c r="C99" s="225" t="s">
        <v>29</v>
      </c>
      <c r="D99" s="641" t="s">
        <v>534</v>
      </c>
      <c r="E99" s="642"/>
      <c r="F99" s="642"/>
      <c r="G99" s="642"/>
      <c r="H99" s="642"/>
      <c r="I99" s="642"/>
      <c r="J99" s="642"/>
      <c r="K99" s="643"/>
      <c r="L99" s="224"/>
      <c r="M99" s="638">
        <v>5676179.0999999996</v>
      </c>
      <c r="N99" s="639"/>
      <c r="O99" s="644"/>
      <c r="P99" s="638">
        <v>5676179.0999999996</v>
      </c>
      <c r="Q99" s="639"/>
      <c r="R99" s="644"/>
      <c r="S99" s="638">
        <v>0</v>
      </c>
      <c r="T99" s="639"/>
      <c r="U99" s="644"/>
      <c r="V99" s="638">
        <v>0</v>
      </c>
      <c r="W99" s="639"/>
      <c r="X99" s="644"/>
      <c r="Y99" s="638">
        <v>0</v>
      </c>
      <c r="Z99" s="639"/>
      <c r="AA99" s="644"/>
      <c r="AB99" s="638">
        <v>0</v>
      </c>
      <c r="AC99" s="639"/>
      <c r="AD99" s="644"/>
      <c r="AE99" s="638">
        <v>0</v>
      </c>
      <c r="AF99" s="639"/>
      <c r="AG99" s="644"/>
      <c r="AH99" s="638">
        <v>0</v>
      </c>
      <c r="AI99" s="639"/>
      <c r="AJ99" s="640"/>
      <c r="AK99" s="213"/>
      <c r="AL99" s="212" t="s">
        <v>533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</row>
    <row r="100" spans="2:50" s="68" customFormat="1" ht="31.2">
      <c r="B100" s="226" t="s">
        <v>435</v>
      </c>
      <c r="C100" s="225" t="s">
        <v>29</v>
      </c>
      <c r="D100" s="641" t="s">
        <v>536</v>
      </c>
      <c r="E100" s="642"/>
      <c r="F100" s="642"/>
      <c r="G100" s="642"/>
      <c r="H100" s="642"/>
      <c r="I100" s="642"/>
      <c r="J100" s="642"/>
      <c r="K100" s="643"/>
      <c r="L100" s="224"/>
      <c r="M100" s="638">
        <v>5676179.0999999996</v>
      </c>
      <c r="N100" s="639"/>
      <c r="O100" s="644"/>
      <c r="P100" s="638">
        <v>5676179.0999999996</v>
      </c>
      <c r="Q100" s="639"/>
      <c r="R100" s="644"/>
      <c r="S100" s="638">
        <v>0</v>
      </c>
      <c r="T100" s="639"/>
      <c r="U100" s="644"/>
      <c r="V100" s="638">
        <v>0</v>
      </c>
      <c r="W100" s="639"/>
      <c r="X100" s="644"/>
      <c r="Y100" s="638">
        <v>0</v>
      </c>
      <c r="Z100" s="639"/>
      <c r="AA100" s="644"/>
      <c r="AB100" s="638">
        <v>0</v>
      </c>
      <c r="AC100" s="639"/>
      <c r="AD100" s="644"/>
      <c r="AE100" s="638">
        <v>0</v>
      </c>
      <c r="AF100" s="639"/>
      <c r="AG100" s="644"/>
      <c r="AH100" s="638">
        <v>0</v>
      </c>
      <c r="AI100" s="639"/>
      <c r="AJ100" s="640"/>
      <c r="AK100" s="213"/>
      <c r="AL100" s="212" t="s">
        <v>535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</row>
    <row r="101" spans="2:50" s="68" customFormat="1">
      <c r="B101" s="210" t="s">
        <v>129</v>
      </c>
      <c r="C101" s="92" t="s">
        <v>29</v>
      </c>
      <c r="D101" s="649" t="s">
        <v>286</v>
      </c>
      <c r="E101" s="650"/>
      <c r="F101" s="650"/>
      <c r="G101" s="650"/>
      <c r="H101" s="650"/>
      <c r="I101" s="650"/>
      <c r="J101" s="650"/>
      <c r="K101" s="668"/>
      <c r="L101" s="298"/>
      <c r="M101" s="651">
        <v>5676179.0999999996</v>
      </c>
      <c r="N101" s="652"/>
      <c r="O101" s="653"/>
      <c r="P101" s="651">
        <v>5676179.0999999996</v>
      </c>
      <c r="Q101" s="652"/>
      <c r="R101" s="653"/>
      <c r="S101" s="651">
        <v>0</v>
      </c>
      <c r="T101" s="652"/>
      <c r="U101" s="653"/>
      <c r="V101" s="651">
        <v>0</v>
      </c>
      <c r="W101" s="652"/>
      <c r="X101" s="653"/>
      <c r="Y101" s="651">
        <v>0</v>
      </c>
      <c r="Z101" s="652"/>
      <c r="AA101" s="653"/>
      <c r="AB101" s="645">
        <f>S101+V101+Y101</f>
        <v>0</v>
      </c>
      <c r="AC101" s="646"/>
      <c r="AD101" s="647"/>
      <c r="AE101" s="645">
        <v>5676179.0999999996</v>
      </c>
      <c r="AF101" s="646"/>
      <c r="AG101" s="647"/>
      <c r="AH101" s="645">
        <v>5676179.0999999996</v>
      </c>
      <c r="AI101" s="646"/>
      <c r="AJ101" s="648"/>
      <c r="AK101" s="34"/>
      <c r="AL101" s="295" t="s">
        <v>286</v>
      </c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2:50" s="68" customFormat="1">
      <c r="B102" s="223"/>
      <c r="C102" s="217" t="s">
        <v>29</v>
      </c>
      <c r="D102" s="584" t="s">
        <v>538</v>
      </c>
      <c r="E102" s="585"/>
      <c r="F102" s="585"/>
      <c r="G102" s="585"/>
      <c r="H102" s="585"/>
      <c r="I102" s="585"/>
      <c r="J102" s="585"/>
      <c r="K102" s="596"/>
      <c r="L102" s="297"/>
      <c r="M102" s="587">
        <v>483820.9</v>
      </c>
      <c r="N102" s="588"/>
      <c r="O102" s="589"/>
      <c r="P102" s="587">
        <v>483820.9</v>
      </c>
      <c r="Q102" s="588"/>
      <c r="R102" s="589"/>
      <c r="S102" s="587">
        <v>0</v>
      </c>
      <c r="T102" s="588"/>
      <c r="U102" s="589"/>
      <c r="V102" s="587">
        <v>0</v>
      </c>
      <c r="W102" s="588"/>
      <c r="X102" s="589"/>
      <c r="Y102" s="587">
        <v>0</v>
      </c>
      <c r="Z102" s="588"/>
      <c r="AA102" s="589"/>
      <c r="AB102" s="587">
        <v>0</v>
      </c>
      <c r="AC102" s="588"/>
      <c r="AD102" s="589"/>
      <c r="AE102" s="587">
        <v>0</v>
      </c>
      <c r="AF102" s="588"/>
      <c r="AG102" s="589"/>
      <c r="AH102" s="587">
        <v>0</v>
      </c>
      <c r="AI102" s="588"/>
      <c r="AJ102" s="601"/>
      <c r="AK102" s="213"/>
      <c r="AL102" s="212" t="s">
        <v>537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>
      <c r="B103" s="226" t="s">
        <v>541</v>
      </c>
      <c r="C103" s="225" t="s">
        <v>29</v>
      </c>
      <c r="D103" s="641" t="s">
        <v>540</v>
      </c>
      <c r="E103" s="642"/>
      <c r="F103" s="642"/>
      <c r="G103" s="642"/>
      <c r="H103" s="642"/>
      <c r="I103" s="642"/>
      <c r="J103" s="642"/>
      <c r="K103" s="643"/>
      <c r="L103" s="224"/>
      <c r="M103" s="638">
        <v>483820.9</v>
      </c>
      <c r="N103" s="639"/>
      <c r="O103" s="644"/>
      <c r="P103" s="638">
        <v>483820.9</v>
      </c>
      <c r="Q103" s="639"/>
      <c r="R103" s="644"/>
      <c r="S103" s="638">
        <v>0</v>
      </c>
      <c r="T103" s="639"/>
      <c r="U103" s="644"/>
      <c r="V103" s="638">
        <v>0</v>
      </c>
      <c r="W103" s="639"/>
      <c r="X103" s="644"/>
      <c r="Y103" s="638">
        <v>0</v>
      </c>
      <c r="Z103" s="639"/>
      <c r="AA103" s="644"/>
      <c r="AB103" s="638">
        <v>0</v>
      </c>
      <c r="AC103" s="639"/>
      <c r="AD103" s="644"/>
      <c r="AE103" s="638">
        <v>0</v>
      </c>
      <c r="AF103" s="639"/>
      <c r="AG103" s="644"/>
      <c r="AH103" s="638">
        <v>0</v>
      </c>
      <c r="AI103" s="639"/>
      <c r="AJ103" s="640"/>
      <c r="AK103" s="213"/>
      <c r="AL103" s="212" t="s">
        <v>539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>
      <c r="B104" s="210" t="s">
        <v>155</v>
      </c>
      <c r="C104" s="92" t="s">
        <v>29</v>
      </c>
      <c r="D104" s="649" t="s">
        <v>288</v>
      </c>
      <c r="E104" s="650"/>
      <c r="F104" s="650"/>
      <c r="G104" s="650"/>
      <c r="H104" s="650"/>
      <c r="I104" s="650"/>
      <c r="J104" s="650"/>
      <c r="K104" s="668"/>
      <c r="L104" s="298"/>
      <c r="M104" s="651">
        <v>483820.9</v>
      </c>
      <c r="N104" s="652"/>
      <c r="O104" s="653"/>
      <c r="P104" s="651">
        <v>483820.9</v>
      </c>
      <c r="Q104" s="652"/>
      <c r="R104" s="653"/>
      <c r="S104" s="651">
        <v>0</v>
      </c>
      <c r="T104" s="652"/>
      <c r="U104" s="653"/>
      <c r="V104" s="651">
        <v>0</v>
      </c>
      <c r="W104" s="652"/>
      <c r="X104" s="653"/>
      <c r="Y104" s="651">
        <v>0</v>
      </c>
      <c r="Z104" s="652"/>
      <c r="AA104" s="653"/>
      <c r="AB104" s="645">
        <f>S104+V104+Y104</f>
        <v>0</v>
      </c>
      <c r="AC104" s="646"/>
      <c r="AD104" s="647"/>
      <c r="AE104" s="645">
        <v>483820.9</v>
      </c>
      <c r="AF104" s="646"/>
      <c r="AG104" s="647"/>
      <c r="AH104" s="645">
        <v>483820.9</v>
      </c>
      <c r="AI104" s="646"/>
      <c r="AJ104" s="648"/>
      <c r="AK104" s="34"/>
      <c r="AL104" s="295" t="s">
        <v>288</v>
      </c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2:50" s="68" customFormat="1" ht="21">
      <c r="B105" s="223" t="s">
        <v>543</v>
      </c>
      <c r="C105" s="217" t="s">
        <v>29</v>
      </c>
      <c r="D105" s="584" t="s">
        <v>544</v>
      </c>
      <c r="E105" s="585"/>
      <c r="F105" s="585"/>
      <c r="G105" s="585"/>
      <c r="H105" s="585"/>
      <c r="I105" s="585"/>
      <c r="J105" s="585"/>
      <c r="K105" s="596"/>
      <c r="L105" s="297"/>
      <c r="M105" s="587">
        <v>600000</v>
      </c>
      <c r="N105" s="588"/>
      <c r="O105" s="589"/>
      <c r="P105" s="587">
        <v>600000</v>
      </c>
      <c r="Q105" s="588"/>
      <c r="R105" s="589"/>
      <c r="S105" s="587">
        <v>81827.39</v>
      </c>
      <c r="T105" s="588"/>
      <c r="U105" s="589"/>
      <c r="V105" s="587">
        <v>0</v>
      </c>
      <c r="W105" s="588"/>
      <c r="X105" s="589"/>
      <c r="Y105" s="587">
        <v>0</v>
      </c>
      <c r="Z105" s="588"/>
      <c r="AA105" s="589"/>
      <c r="AB105" s="587">
        <v>81827.39</v>
      </c>
      <c r="AC105" s="588"/>
      <c r="AD105" s="589"/>
      <c r="AE105" s="587">
        <v>0</v>
      </c>
      <c r="AF105" s="588"/>
      <c r="AG105" s="589"/>
      <c r="AH105" s="587">
        <v>0</v>
      </c>
      <c r="AI105" s="588"/>
      <c r="AJ105" s="601"/>
      <c r="AK105" s="213"/>
      <c r="AL105" s="212" t="s">
        <v>542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>
      <c r="B106" s="223"/>
      <c r="C106" s="217" t="s">
        <v>29</v>
      </c>
      <c r="D106" s="584" t="s">
        <v>546</v>
      </c>
      <c r="E106" s="585"/>
      <c r="F106" s="585"/>
      <c r="G106" s="585"/>
      <c r="H106" s="585"/>
      <c r="I106" s="585"/>
      <c r="J106" s="585"/>
      <c r="K106" s="596"/>
      <c r="L106" s="297"/>
      <c r="M106" s="587">
        <v>600000</v>
      </c>
      <c r="N106" s="588"/>
      <c r="O106" s="589"/>
      <c r="P106" s="587">
        <v>600000</v>
      </c>
      <c r="Q106" s="588"/>
      <c r="R106" s="589"/>
      <c r="S106" s="587">
        <v>81827.39</v>
      </c>
      <c r="T106" s="588"/>
      <c r="U106" s="589"/>
      <c r="V106" s="587">
        <v>0</v>
      </c>
      <c r="W106" s="588"/>
      <c r="X106" s="589"/>
      <c r="Y106" s="587">
        <v>0</v>
      </c>
      <c r="Z106" s="588"/>
      <c r="AA106" s="589"/>
      <c r="AB106" s="587">
        <v>81827.39</v>
      </c>
      <c r="AC106" s="588"/>
      <c r="AD106" s="589"/>
      <c r="AE106" s="587">
        <v>0</v>
      </c>
      <c r="AF106" s="588"/>
      <c r="AG106" s="589"/>
      <c r="AH106" s="587">
        <v>0</v>
      </c>
      <c r="AI106" s="588"/>
      <c r="AJ106" s="601"/>
      <c r="AK106" s="213"/>
      <c r="AL106" s="212" t="s">
        <v>545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432</v>
      </c>
      <c r="C107" s="225" t="s">
        <v>29</v>
      </c>
      <c r="D107" s="641" t="s">
        <v>548</v>
      </c>
      <c r="E107" s="642"/>
      <c r="F107" s="642"/>
      <c r="G107" s="642"/>
      <c r="H107" s="642"/>
      <c r="I107" s="642"/>
      <c r="J107" s="642"/>
      <c r="K107" s="643"/>
      <c r="L107" s="224"/>
      <c r="M107" s="638">
        <v>600000</v>
      </c>
      <c r="N107" s="639"/>
      <c r="O107" s="644"/>
      <c r="P107" s="638">
        <v>600000</v>
      </c>
      <c r="Q107" s="639"/>
      <c r="R107" s="644"/>
      <c r="S107" s="638">
        <v>81827.39</v>
      </c>
      <c r="T107" s="639"/>
      <c r="U107" s="644"/>
      <c r="V107" s="638">
        <v>0</v>
      </c>
      <c r="W107" s="639"/>
      <c r="X107" s="644"/>
      <c r="Y107" s="638">
        <v>0</v>
      </c>
      <c r="Z107" s="639"/>
      <c r="AA107" s="644"/>
      <c r="AB107" s="638">
        <v>81827.39</v>
      </c>
      <c r="AC107" s="639"/>
      <c r="AD107" s="644"/>
      <c r="AE107" s="638">
        <v>0</v>
      </c>
      <c r="AF107" s="639"/>
      <c r="AG107" s="644"/>
      <c r="AH107" s="638">
        <v>0</v>
      </c>
      <c r="AI107" s="639"/>
      <c r="AJ107" s="640"/>
      <c r="AK107" s="213"/>
      <c r="AL107" s="212" t="s">
        <v>547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31.2">
      <c r="B108" s="226" t="s">
        <v>435</v>
      </c>
      <c r="C108" s="225" t="s">
        <v>29</v>
      </c>
      <c r="D108" s="641" t="s">
        <v>550</v>
      </c>
      <c r="E108" s="642"/>
      <c r="F108" s="642"/>
      <c r="G108" s="642"/>
      <c r="H108" s="642"/>
      <c r="I108" s="642"/>
      <c r="J108" s="642"/>
      <c r="K108" s="643"/>
      <c r="L108" s="224"/>
      <c r="M108" s="638">
        <v>600000</v>
      </c>
      <c r="N108" s="639"/>
      <c r="O108" s="644"/>
      <c r="P108" s="638">
        <v>600000</v>
      </c>
      <c r="Q108" s="639"/>
      <c r="R108" s="644"/>
      <c r="S108" s="638">
        <v>81827.39</v>
      </c>
      <c r="T108" s="639"/>
      <c r="U108" s="644"/>
      <c r="V108" s="638">
        <v>0</v>
      </c>
      <c r="W108" s="639"/>
      <c r="X108" s="644"/>
      <c r="Y108" s="638">
        <v>0</v>
      </c>
      <c r="Z108" s="639"/>
      <c r="AA108" s="644"/>
      <c r="AB108" s="638">
        <v>81827.39</v>
      </c>
      <c r="AC108" s="639"/>
      <c r="AD108" s="644"/>
      <c r="AE108" s="638">
        <v>0</v>
      </c>
      <c r="AF108" s="639"/>
      <c r="AG108" s="644"/>
      <c r="AH108" s="638">
        <v>0</v>
      </c>
      <c r="AI108" s="639"/>
      <c r="AJ108" s="640"/>
      <c r="AK108" s="213"/>
      <c r="AL108" s="212" t="s">
        <v>549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</row>
    <row r="109" spans="2:50" s="68" customFormat="1">
      <c r="B109" s="210" t="s">
        <v>129</v>
      </c>
      <c r="C109" s="92" t="s">
        <v>29</v>
      </c>
      <c r="D109" s="649" t="s">
        <v>290</v>
      </c>
      <c r="E109" s="650"/>
      <c r="F109" s="650"/>
      <c r="G109" s="650"/>
      <c r="H109" s="650"/>
      <c r="I109" s="650"/>
      <c r="J109" s="650"/>
      <c r="K109" s="668"/>
      <c r="L109" s="298"/>
      <c r="M109" s="651">
        <v>600000</v>
      </c>
      <c r="N109" s="652"/>
      <c r="O109" s="653"/>
      <c r="P109" s="651">
        <v>600000</v>
      </c>
      <c r="Q109" s="652"/>
      <c r="R109" s="653"/>
      <c r="S109" s="651">
        <v>81827.39</v>
      </c>
      <c r="T109" s="652"/>
      <c r="U109" s="653"/>
      <c r="V109" s="651">
        <v>0</v>
      </c>
      <c r="W109" s="652"/>
      <c r="X109" s="653"/>
      <c r="Y109" s="651">
        <v>0</v>
      </c>
      <c r="Z109" s="652"/>
      <c r="AA109" s="653"/>
      <c r="AB109" s="645">
        <f>S109+V109+Y109</f>
        <v>81827.39</v>
      </c>
      <c r="AC109" s="646"/>
      <c r="AD109" s="647"/>
      <c r="AE109" s="645">
        <v>518172.61</v>
      </c>
      <c r="AF109" s="646"/>
      <c r="AG109" s="647"/>
      <c r="AH109" s="645">
        <v>518172.61</v>
      </c>
      <c r="AI109" s="646"/>
      <c r="AJ109" s="648"/>
      <c r="AK109" s="34"/>
      <c r="AL109" s="295" t="s">
        <v>290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>
      <c r="B110" s="226" t="s">
        <v>552</v>
      </c>
      <c r="C110" s="225" t="s">
        <v>29</v>
      </c>
      <c r="D110" s="641" t="s">
        <v>553</v>
      </c>
      <c r="E110" s="642"/>
      <c r="F110" s="642"/>
      <c r="G110" s="642"/>
      <c r="H110" s="642"/>
      <c r="I110" s="642"/>
      <c r="J110" s="642"/>
      <c r="K110" s="643"/>
      <c r="L110" s="224"/>
      <c r="M110" s="638">
        <v>54700602</v>
      </c>
      <c r="N110" s="639"/>
      <c r="O110" s="644"/>
      <c r="P110" s="638">
        <v>54700602</v>
      </c>
      <c r="Q110" s="639"/>
      <c r="R110" s="644"/>
      <c r="S110" s="638">
        <v>1012623.13</v>
      </c>
      <c r="T110" s="639"/>
      <c r="U110" s="644"/>
      <c r="V110" s="638">
        <v>0</v>
      </c>
      <c r="W110" s="639"/>
      <c r="X110" s="644"/>
      <c r="Y110" s="638">
        <v>0</v>
      </c>
      <c r="Z110" s="639"/>
      <c r="AA110" s="644"/>
      <c r="AB110" s="638">
        <v>1012623.13</v>
      </c>
      <c r="AC110" s="639"/>
      <c r="AD110" s="644"/>
      <c r="AE110" s="638">
        <v>0</v>
      </c>
      <c r="AF110" s="639"/>
      <c r="AG110" s="644"/>
      <c r="AH110" s="638">
        <v>0</v>
      </c>
      <c r="AI110" s="639"/>
      <c r="AJ110" s="640"/>
      <c r="AK110" s="213"/>
      <c r="AL110" s="212" t="s">
        <v>551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>
      <c r="B111" s="223" t="s">
        <v>556</v>
      </c>
      <c r="C111" s="217" t="s">
        <v>29</v>
      </c>
      <c r="D111" s="584" t="s">
        <v>554</v>
      </c>
      <c r="E111" s="585"/>
      <c r="F111" s="585"/>
      <c r="G111" s="585"/>
      <c r="H111" s="585"/>
      <c r="I111" s="585"/>
      <c r="J111" s="585"/>
      <c r="K111" s="596"/>
      <c r="L111" s="297"/>
      <c r="M111" s="587">
        <v>34642802</v>
      </c>
      <c r="N111" s="588"/>
      <c r="O111" s="589"/>
      <c r="P111" s="587">
        <v>34642802</v>
      </c>
      <c r="Q111" s="588"/>
      <c r="R111" s="589"/>
      <c r="S111" s="587">
        <v>178460.84</v>
      </c>
      <c r="T111" s="588"/>
      <c r="U111" s="589"/>
      <c r="V111" s="587">
        <v>0</v>
      </c>
      <c r="W111" s="588"/>
      <c r="X111" s="589"/>
      <c r="Y111" s="587">
        <v>0</v>
      </c>
      <c r="Z111" s="588"/>
      <c r="AA111" s="589"/>
      <c r="AB111" s="587">
        <v>178460.84</v>
      </c>
      <c r="AC111" s="588"/>
      <c r="AD111" s="589"/>
      <c r="AE111" s="587">
        <v>0</v>
      </c>
      <c r="AF111" s="588"/>
      <c r="AG111" s="589"/>
      <c r="AH111" s="587">
        <v>0</v>
      </c>
      <c r="AI111" s="588"/>
      <c r="AJ111" s="601"/>
      <c r="AK111" s="213"/>
      <c r="AL111" s="212" t="s">
        <v>555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>
      <c r="B112" s="223"/>
      <c r="C112" s="217" t="s">
        <v>29</v>
      </c>
      <c r="D112" s="584" t="s">
        <v>557</v>
      </c>
      <c r="E112" s="585"/>
      <c r="F112" s="585"/>
      <c r="G112" s="585"/>
      <c r="H112" s="585"/>
      <c r="I112" s="585"/>
      <c r="J112" s="585"/>
      <c r="K112" s="596"/>
      <c r="L112" s="297"/>
      <c r="M112" s="587">
        <v>330000</v>
      </c>
      <c r="N112" s="588"/>
      <c r="O112" s="589"/>
      <c r="P112" s="587">
        <v>330000</v>
      </c>
      <c r="Q112" s="588"/>
      <c r="R112" s="589"/>
      <c r="S112" s="587">
        <v>47327.96</v>
      </c>
      <c r="T112" s="588"/>
      <c r="U112" s="589"/>
      <c r="V112" s="587">
        <v>0</v>
      </c>
      <c r="W112" s="588"/>
      <c r="X112" s="589"/>
      <c r="Y112" s="587">
        <v>0</v>
      </c>
      <c r="Z112" s="588"/>
      <c r="AA112" s="589"/>
      <c r="AB112" s="587">
        <v>47327.96</v>
      </c>
      <c r="AC112" s="588"/>
      <c r="AD112" s="589"/>
      <c r="AE112" s="587">
        <v>0</v>
      </c>
      <c r="AF112" s="588"/>
      <c r="AG112" s="589"/>
      <c r="AH112" s="587">
        <v>0</v>
      </c>
      <c r="AI112" s="588"/>
      <c r="AJ112" s="601"/>
      <c r="AK112" s="213"/>
      <c r="AL112" s="212" t="s">
        <v>558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26" t="s">
        <v>432</v>
      </c>
      <c r="C113" s="225" t="s">
        <v>29</v>
      </c>
      <c r="D113" s="641" t="s">
        <v>560</v>
      </c>
      <c r="E113" s="642"/>
      <c r="F113" s="642"/>
      <c r="G113" s="642"/>
      <c r="H113" s="642"/>
      <c r="I113" s="642"/>
      <c r="J113" s="642"/>
      <c r="K113" s="643"/>
      <c r="L113" s="224"/>
      <c r="M113" s="638">
        <v>330000</v>
      </c>
      <c r="N113" s="639"/>
      <c r="O113" s="644"/>
      <c r="P113" s="638">
        <v>330000</v>
      </c>
      <c r="Q113" s="639"/>
      <c r="R113" s="644"/>
      <c r="S113" s="638">
        <v>47327.96</v>
      </c>
      <c r="T113" s="639"/>
      <c r="U113" s="644"/>
      <c r="V113" s="638">
        <v>0</v>
      </c>
      <c r="W113" s="639"/>
      <c r="X113" s="644"/>
      <c r="Y113" s="638">
        <v>0</v>
      </c>
      <c r="Z113" s="639"/>
      <c r="AA113" s="644"/>
      <c r="AB113" s="638">
        <v>47327.96</v>
      </c>
      <c r="AC113" s="639"/>
      <c r="AD113" s="644"/>
      <c r="AE113" s="638">
        <v>0</v>
      </c>
      <c r="AF113" s="639"/>
      <c r="AG113" s="644"/>
      <c r="AH113" s="638">
        <v>0</v>
      </c>
      <c r="AI113" s="639"/>
      <c r="AJ113" s="640"/>
      <c r="AK113" s="213"/>
      <c r="AL113" s="212" t="s">
        <v>559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</row>
    <row r="114" spans="2:50" s="68" customFormat="1" ht="31.2">
      <c r="B114" s="226" t="s">
        <v>435</v>
      </c>
      <c r="C114" s="225" t="s">
        <v>29</v>
      </c>
      <c r="D114" s="641" t="s">
        <v>561</v>
      </c>
      <c r="E114" s="642"/>
      <c r="F114" s="642"/>
      <c r="G114" s="642"/>
      <c r="H114" s="642"/>
      <c r="I114" s="642"/>
      <c r="J114" s="642"/>
      <c r="K114" s="643"/>
      <c r="L114" s="224"/>
      <c r="M114" s="638">
        <v>330000</v>
      </c>
      <c r="N114" s="639"/>
      <c r="O114" s="644"/>
      <c r="P114" s="638">
        <v>330000</v>
      </c>
      <c r="Q114" s="639"/>
      <c r="R114" s="644"/>
      <c r="S114" s="638">
        <v>47327.96</v>
      </c>
      <c r="T114" s="639"/>
      <c r="U114" s="644"/>
      <c r="V114" s="638">
        <v>0</v>
      </c>
      <c r="W114" s="639"/>
      <c r="X114" s="644"/>
      <c r="Y114" s="638">
        <v>0</v>
      </c>
      <c r="Z114" s="639"/>
      <c r="AA114" s="644"/>
      <c r="AB114" s="638">
        <v>47327.96</v>
      </c>
      <c r="AC114" s="639"/>
      <c r="AD114" s="644"/>
      <c r="AE114" s="638">
        <v>0</v>
      </c>
      <c r="AF114" s="639"/>
      <c r="AG114" s="644"/>
      <c r="AH114" s="638">
        <v>0</v>
      </c>
      <c r="AI114" s="639"/>
      <c r="AJ114" s="640"/>
      <c r="AK114" s="213"/>
      <c r="AL114" s="212" t="s">
        <v>562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</row>
    <row r="115" spans="2:50" s="68" customFormat="1">
      <c r="B115" s="210" t="s">
        <v>129</v>
      </c>
      <c r="C115" s="92" t="s">
        <v>29</v>
      </c>
      <c r="D115" s="649" t="s">
        <v>292</v>
      </c>
      <c r="E115" s="650"/>
      <c r="F115" s="650"/>
      <c r="G115" s="650"/>
      <c r="H115" s="650"/>
      <c r="I115" s="650"/>
      <c r="J115" s="650"/>
      <c r="K115" s="668"/>
      <c r="L115" s="298"/>
      <c r="M115" s="651">
        <v>330000</v>
      </c>
      <c r="N115" s="652"/>
      <c r="O115" s="653"/>
      <c r="P115" s="651">
        <v>330000</v>
      </c>
      <c r="Q115" s="652"/>
      <c r="R115" s="653"/>
      <c r="S115" s="651">
        <v>47327.96</v>
      </c>
      <c r="T115" s="652"/>
      <c r="U115" s="653"/>
      <c r="V115" s="651">
        <v>0</v>
      </c>
      <c r="W115" s="652"/>
      <c r="X115" s="653"/>
      <c r="Y115" s="651">
        <v>0</v>
      </c>
      <c r="Z115" s="652"/>
      <c r="AA115" s="653"/>
      <c r="AB115" s="645">
        <f>S115+V115+Y115</f>
        <v>47327.96</v>
      </c>
      <c r="AC115" s="646"/>
      <c r="AD115" s="647"/>
      <c r="AE115" s="645">
        <v>282672.03999999998</v>
      </c>
      <c r="AF115" s="646"/>
      <c r="AG115" s="647"/>
      <c r="AH115" s="645">
        <v>282672.03999999998</v>
      </c>
      <c r="AI115" s="646"/>
      <c r="AJ115" s="648"/>
      <c r="AK115" s="34"/>
      <c r="AL115" s="295" t="s">
        <v>292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2:50" s="68" customFormat="1">
      <c r="B116" s="223"/>
      <c r="C116" s="217" t="s">
        <v>29</v>
      </c>
      <c r="D116" s="584" t="s">
        <v>564</v>
      </c>
      <c r="E116" s="585"/>
      <c r="F116" s="585"/>
      <c r="G116" s="585"/>
      <c r="H116" s="585"/>
      <c r="I116" s="585"/>
      <c r="J116" s="585"/>
      <c r="K116" s="596"/>
      <c r="L116" s="297"/>
      <c r="M116" s="587">
        <v>420500</v>
      </c>
      <c r="N116" s="588"/>
      <c r="O116" s="589"/>
      <c r="P116" s="587">
        <v>420500</v>
      </c>
      <c r="Q116" s="588"/>
      <c r="R116" s="589"/>
      <c r="S116" s="587">
        <v>79705.88</v>
      </c>
      <c r="T116" s="588"/>
      <c r="U116" s="589"/>
      <c r="V116" s="587">
        <v>0</v>
      </c>
      <c r="W116" s="588"/>
      <c r="X116" s="589"/>
      <c r="Y116" s="587">
        <v>0</v>
      </c>
      <c r="Z116" s="588"/>
      <c r="AA116" s="589"/>
      <c r="AB116" s="587">
        <v>79705.88</v>
      </c>
      <c r="AC116" s="588"/>
      <c r="AD116" s="589"/>
      <c r="AE116" s="587">
        <v>0</v>
      </c>
      <c r="AF116" s="588"/>
      <c r="AG116" s="589"/>
      <c r="AH116" s="587">
        <v>0</v>
      </c>
      <c r="AI116" s="588"/>
      <c r="AJ116" s="601"/>
      <c r="AK116" s="213"/>
      <c r="AL116" s="212" t="s">
        <v>563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31.2">
      <c r="B117" s="226" t="s">
        <v>432</v>
      </c>
      <c r="C117" s="225" t="s">
        <v>29</v>
      </c>
      <c r="D117" s="641" t="s">
        <v>566</v>
      </c>
      <c r="E117" s="642"/>
      <c r="F117" s="642"/>
      <c r="G117" s="642"/>
      <c r="H117" s="642"/>
      <c r="I117" s="642"/>
      <c r="J117" s="642"/>
      <c r="K117" s="643"/>
      <c r="L117" s="224"/>
      <c r="M117" s="638">
        <v>420500</v>
      </c>
      <c r="N117" s="639"/>
      <c r="O117" s="644"/>
      <c r="P117" s="638">
        <v>420500</v>
      </c>
      <c r="Q117" s="639"/>
      <c r="R117" s="644"/>
      <c r="S117" s="638">
        <v>79705.88</v>
      </c>
      <c r="T117" s="639"/>
      <c r="U117" s="644"/>
      <c r="V117" s="638">
        <v>0</v>
      </c>
      <c r="W117" s="639"/>
      <c r="X117" s="644"/>
      <c r="Y117" s="638">
        <v>0</v>
      </c>
      <c r="Z117" s="639"/>
      <c r="AA117" s="644"/>
      <c r="AB117" s="638">
        <v>79705.88</v>
      </c>
      <c r="AC117" s="639"/>
      <c r="AD117" s="644"/>
      <c r="AE117" s="638">
        <v>0</v>
      </c>
      <c r="AF117" s="639"/>
      <c r="AG117" s="644"/>
      <c r="AH117" s="638">
        <v>0</v>
      </c>
      <c r="AI117" s="639"/>
      <c r="AJ117" s="640"/>
      <c r="AK117" s="213"/>
      <c r="AL117" s="212" t="s">
        <v>565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26" t="s">
        <v>435</v>
      </c>
      <c r="C118" s="225" t="s">
        <v>29</v>
      </c>
      <c r="D118" s="641" t="s">
        <v>568</v>
      </c>
      <c r="E118" s="642"/>
      <c r="F118" s="642"/>
      <c r="G118" s="642"/>
      <c r="H118" s="642"/>
      <c r="I118" s="642"/>
      <c r="J118" s="642"/>
      <c r="K118" s="643"/>
      <c r="L118" s="224"/>
      <c r="M118" s="638">
        <v>420500</v>
      </c>
      <c r="N118" s="639"/>
      <c r="O118" s="644"/>
      <c r="P118" s="638">
        <v>420500</v>
      </c>
      <c r="Q118" s="639"/>
      <c r="R118" s="644"/>
      <c r="S118" s="638">
        <v>79705.88</v>
      </c>
      <c r="T118" s="639"/>
      <c r="U118" s="644"/>
      <c r="V118" s="638">
        <v>0</v>
      </c>
      <c r="W118" s="639"/>
      <c r="X118" s="644"/>
      <c r="Y118" s="638">
        <v>0</v>
      </c>
      <c r="Z118" s="639"/>
      <c r="AA118" s="644"/>
      <c r="AB118" s="638">
        <v>79705.88</v>
      </c>
      <c r="AC118" s="639"/>
      <c r="AD118" s="644"/>
      <c r="AE118" s="638">
        <v>0</v>
      </c>
      <c r="AF118" s="639"/>
      <c r="AG118" s="644"/>
      <c r="AH118" s="638">
        <v>0</v>
      </c>
      <c r="AI118" s="639"/>
      <c r="AJ118" s="640"/>
      <c r="AK118" s="213"/>
      <c r="AL118" s="212" t="s">
        <v>567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</row>
    <row r="119" spans="2:50" s="68" customFormat="1">
      <c r="B119" s="210" t="s">
        <v>129</v>
      </c>
      <c r="C119" s="92" t="s">
        <v>29</v>
      </c>
      <c r="D119" s="649" t="s">
        <v>294</v>
      </c>
      <c r="E119" s="650"/>
      <c r="F119" s="650"/>
      <c r="G119" s="650"/>
      <c r="H119" s="650"/>
      <c r="I119" s="650"/>
      <c r="J119" s="650"/>
      <c r="K119" s="668"/>
      <c r="L119" s="298"/>
      <c r="M119" s="651">
        <v>250000</v>
      </c>
      <c r="N119" s="652"/>
      <c r="O119" s="653"/>
      <c r="P119" s="651">
        <v>250000</v>
      </c>
      <c r="Q119" s="652"/>
      <c r="R119" s="653"/>
      <c r="S119" s="651">
        <v>62784.74</v>
      </c>
      <c r="T119" s="652"/>
      <c r="U119" s="653"/>
      <c r="V119" s="651">
        <v>0</v>
      </c>
      <c r="W119" s="652"/>
      <c r="X119" s="653"/>
      <c r="Y119" s="651">
        <v>0</v>
      </c>
      <c r="Z119" s="652"/>
      <c r="AA119" s="653"/>
      <c r="AB119" s="645">
        <f>S119+V119+Y119</f>
        <v>62784.74</v>
      </c>
      <c r="AC119" s="646"/>
      <c r="AD119" s="647"/>
      <c r="AE119" s="645">
        <v>187215.26</v>
      </c>
      <c r="AF119" s="646"/>
      <c r="AG119" s="647"/>
      <c r="AH119" s="645">
        <v>187215.26</v>
      </c>
      <c r="AI119" s="646"/>
      <c r="AJ119" s="648"/>
      <c r="AK119" s="34"/>
      <c r="AL119" s="295" t="s">
        <v>294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>
      <c r="B120" s="210" t="s">
        <v>131</v>
      </c>
      <c r="C120" s="92" t="s">
        <v>29</v>
      </c>
      <c r="D120" s="649" t="s">
        <v>295</v>
      </c>
      <c r="E120" s="650"/>
      <c r="F120" s="650"/>
      <c r="G120" s="650"/>
      <c r="H120" s="650"/>
      <c r="I120" s="650"/>
      <c r="J120" s="650"/>
      <c r="K120" s="668"/>
      <c r="L120" s="298"/>
      <c r="M120" s="651">
        <v>170500</v>
      </c>
      <c r="N120" s="652"/>
      <c r="O120" s="653"/>
      <c r="P120" s="651">
        <v>170500</v>
      </c>
      <c r="Q120" s="652"/>
      <c r="R120" s="653"/>
      <c r="S120" s="651">
        <v>16921.14</v>
      </c>
      <c r="T120" s="652"/>
      <c r="U120" s="653"/>
      <c r="V120" s="651">
        <v>0</v>
      </c>
      <c r="W120" s="652"/>
      <c r="X120" s="653"/>
      <c r="Y120" s="651">
        <v>0</v>
      </c>
      <c r="Z120" s="652"/>
      <c r="AA120" s="653"/>
      <c r="AB120" s="645">
        <f>S120+V120+Y120</f>
        <v>16921.14</v>
      </c>
      <c r="AC120" s="646"/>
      <c r="AD120" s="647"/>
      <c r="AE120" s="645">
        <v>153578.85999999999</v>
      </c>
      <c r="AF120" s="646"/>
      <c r="AG120" s="647"/>
      <c r="AH120" s="645">
        <v>153578.85999999999</v>
      </c>
      <c r="AI120" s="646"/>
      <c r="AJ120" s="648"/>
      <c r="AK120" s="34"/>
      <c r="AL120" s="295" t="s">
        <v>295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>
      <c r="B121" s="223"/>
      <c r="C121" s="217" t="s">
        <v>29</v>
      </c>
      <c r="D121" s="584" t="s">
        <v>570</v>
      </c>
      <c r="E121" s="585"/>
      <c r="F121" s="585"/>
      <c r="G121" s="585"/>
      <c r="H121" s="585"/>
      <c r="I121" s="585"/>
      <c r="J121" s="585"/>
      <c r="K121" s="596"/>
      <c r="L121" s="297"/>
      <c r="M121" s="587">
        <v>450000</v>
      </c>
      <c r="N121" s="588"/>
      <c r="O121" s="589"/>
      <c r="P121" s="587">
        <v>450000</v>
      </c>
      <c r="Q121" s="588"/>
      <c r="R121" s="589"/>
      <c r="S121" s="587">
        <v>8000</v>
      </c>
      <c r="T121" s="588"/>
      <c r="U121" s="589"/>
      <c r="V121" s="587">
        <v>0</v>
      </c>
      <c r="W121" s="588"/>
      <c r="X121" s="589"/>
      <c r="Y121" s="587">
        <v>0</v>
      </c>
      <c r="Z121" s="588"/>
      <c r="AA121" s="589"/>
      <c r="AB121" s="587">
        <v>8000</v>
      </c>
      <c r="AC121" s="588"/>
      <c r="AD121" s="589"/>
      <c r="AE121" s="587">
        <v>0</v>
      </c>
      <c r="AF121" s="588"/>
      <c r="AG121" s="589"/>
      <c r="AH121" s="587">
        <v>0</v>
      </c>
      <c r="AI121" s="588"/>
      <c r="AJ121" s="601"/>
      <c r="AK121" s="213"/>
      <c r="AL121" s="212" t="s">
        <v>569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31.2">
      <c r="B122" s="226" t="s">
        <v>432</v>
      </c>
      <c r="C122" s="225" t="s">
        <v>29</v>
      </c>
      <c r="D122" s="641" t="s">
        <v>572</v>
      </c>
      <c r="E122" s="642"/>
      <c r="F122" s="642"/>
      <c r="G122" s="642"/>
      <c r="H122" s="642"/>
      <c r="I122" s="642"/>
      <c r="J122" s="642"/>
      <c r="K122" s="643"/>
      <c r="L122" s="224"/>
      <c r="M122" s="638">
        <v>450000</v>
      </c>
      <c r="N122" s="639"/>
      <c r="O122" s="644"/>
      <c r="P122" s="638">
        <v>450000</v>
      </c>
      <c r="Q122" s="639"/>
      <c r="R122" s="644"/>
      <c r="S122" s="638">
        <v>8000</v>
      </c>
      <c r="T122" s="639"/>
      <c r="U122" s="644"/>
      <c r="V122" s="638">
        <v>0</v>
      </c>
      <c r="W122" s="639"/>
      <c r="X122" s="644"/>
      <c r="Y122" s="638">
        <v>0</v>
      </c>
      <c r="Z122" s="639"/>
      <c r="AA122" s="644"/>
      <c r="AB122" s="638">
        <v>8000</v>
      </c>
      <c r="AC122" s="639"/>
      <c r="AD122" s="644"/>
      <c r="AE122" s="638">
        <v>0</v>
      </c>
      <c r="AF122" s="639"/>
      <c r="AG122" s="644"/>
      <c r="AH122" s="638">
        <v>0</v>
      </c>
      <c r="AI122" s="639"/>
      <c r="AJ122" s="640"/>
      <c r="AK122" s="213"/>
      <c r="AL122" s="212" t="s">
        <v>571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 ht="31.2">
      <c r="B123" s="226" t="s">
        <v>435</v>
      </c>
      <c r="C123" s="225" t="s">
        <v>29</v>
      </c>
      <c r="D123" s="641" t="s">
        <v>574</v>
      </c>
      <c r="E123" s="642"/>
      <c r="F123" s="642"/>
      <c r="G123" s="642"/>
      <c r="H123" s="642"/>
      <c r="I123" s="642"/>
      <c r="J123" s="642"/>
      <c r="K123" s="643"/>
      <c r="L123" s="224"/>
      <c r="M123" s="638">
        <v>450000</v>
      </c>
      <c r="N123" s="639"/>
      <c r="O123" s="644"/>
      <c r="P123" s="638">
        <v>450000</v>
      </c>
      <c r="Q123" s="639"/>
      <c r="R123" s="644"/>
      <c r="S123" s="638">
        <v>8000</v>
      </c>
      <c r="T123" s="639"/>
      <c r="U123" s="644"/>
      <c r="V123" s="638">
        <v>0</v>
      </c>
      <c r="W123" s="639"/>
      <c r="X123" s="644"/>
      <c r="Y123" s="638">
        <v>0</v>
      </c>
      <c r="Z123" s="639"/>
      <c r="AA123" s="644"/>
      <c r="AB123" s="638">
        <v>8000</v>
      </c>
      <c r="AC123" s="639"/>
      <c r="AD123" s="644"/>
      <c r="AE123" s="638">
        <v>0</v>
      </c>
      <c r="AF123" s="639"/>
      <c r="AG123" s="644"/>
      <c r="AH123" s="638">
        <v>0</v>
      </c>
      <c r="AI123" s="639"/>
      <c r="AJ123" s="640"/>
      <c r="AK123" s="213"/>
      <c r="AL123" s="212" t="s">
        <v>573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</row>
    <row r="124" spans="2:50" s="68" customFormat="1">
      <c r="B124" s="210" t="s">
        <v>129</v>
      </c>
      <c r="C124" s="92" t="s">
        <v>29</v>
      </c>
      <c r="D124" s="649" t="s">
        <v>297</v>
      </c>
      <c r="E124" s="650"/>
      <c r="F124" s="650"/>
      <c r="G124" s="650"/>
      <c r="H124" s="650"/>
      <c r="I124" s="650"/>
      <c r="J124" s="650"/>
      <c r="K124" s="668"/>
      <c r="L124" s="298"/>
      <c r="M124" s="651">
        <v>450000</v>
      </c>
      <c r="N124" s="652"/>
      <c r="O124" s="653"/>
      <c r="P124" s="651">
        <v>450000</v>
      </c>
      <c r="Q124" s="652"/>
      <c r="R124" s="653"/>
      <c r="S124" s="651">
        <v>8000</v>
      </c>
      <c r="T124" s="652"/>
      <c r="U124" s="653"/>
      <c r="V124" s="651">
        <v>0</v>
      </c>
      <c r="W124" s="652"/>
      <c r="X124" s="653"/>
      <c r="Y124" s="651">
        <v>0</v>
      </c>
      <c r="Z124" s="652"/>
      <c r="AA124" s="653"/>
      <c r="AB124" s="645">
        <f>S124+V124+Y124</f>
        <v>8000</v>
      </c>
      <c r="AC124" s="646"/>
      <c r="AD124" s="647"/>
      <c r="AE124" s="645">
        <v>442000</v>
      </c>
      <c r="AF124" s="646"/>
      <c r="AG124" s="647"/>
      <c r="AH124" s="645">
        <v>442000</v>
      </c>
      <c r="AI124" s="646"/>
      <c r="AJ124" s="648"/>
      <c r="AK124" s="34"/>
      <c r="AL124" s="295" t="s">
        <v>297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23"/>
      <c r="C125" s="217" t="s">
        <v>29</v>
      </c>
      <c r="D125" s="584" t="s">
        <v>576</v>
      </c>
      <c r="E125" s="585"/>
      <c r="F125" s="585"/>
      <c r="G125" s="585"/>
      <c r="H125" s="585"/>
      <c r="I125" s="585"/>
      <c r="J125" s="585"/>
      <c r="K125" s="596"/>
      <c r="L125" s="297"/>
      <c r="M125" s="587">
        <v>250900</v>
      </c>
      <c r="N125" s="588"/>
      <c r="O125" s="589"/>
      <c r="P125" s="587">
        <v>250900</v>
      </c>
      <c r="Q125" s="588"/>
      <c r="R125" s="589"/>
      <c r="S125" s="587">
        <v>43427</v>
      </c>
      <c r="T125" s="588"/>
      <c r="U125" s="589"/>
      <c r="V125" s="587">
        <v>0</v>
      </c>
      <c r="W125" s="588"/>
      <c r="X125" s="589"/>
      <c r="Y125" s="587">
        <v>0</v>
      </c>
      <c r="Z125" s="588"/>
      <c r="AA125" s="589"/>
      <c r="AB125" s="587">
        <v>43427</v>
      </c>
      <c r="AC125" s="588"/>
      <c r="AD125" s="589"/>
      <c r="AE125" s="587">
        <v>0</v>
      </c>
      <c r="AF125" s="588"/>
      <c r="AG125" s="589"/>
      <c r="AH125" s="587">
        <v>0</v>
      </c>
      <c r="AI125" s="588"/>
      <c r="AJ125" s="601"/>
      <c r="AK125" s="213"/>
      <c r="AL125" s="212" t="s">
        <v>575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>
      <c r="B126" s="226" t="s">
        <v>438</v>
      </c>
      <c r="C126" s="225" t="s">
        <v>29</v>
      </c>
      <c r="D126" s="641" t="s">
        <v>578</v>
      </c>
      <c r="E126" s="642"/>
      <c r="F126" s="642"/>
      <c r="G126" s="642"/>
      <c r="H126" s="642"/>
      <c r="I126" s="642"/>
      <c r="J126" s="642"/>
      <c r="K126" s="643"/>
      <c r="L126" s="224"/>
      <c r="M126" s="638">
        <v>250900</v>
      </c>
      <c r="N126" s="639"/>
      <c r="O126" s="644"/>
      <c r="P126" s="638">
        <v>250900</v>
      </c>
      <c r="Q126" s="639"/>
      <c r="R126" s="644"/>
      <c r="S126" s="638">
        <v>43427</v>
      </c>
      <c r="T126" s="639"/>
      <c r="U126" s="644"/>
      <c r="V126" s="638">
        <v>0</v>
      </c>
      <c r="W126" s="639"/>
      <c r="X126" s="644"/>
      <c r="Y126" s="638">
        <v>0</v>
      </c>
      <c r="Z126" s="639"/>
      <c r="AA126" s="644"/>
      <c r="AB126" s="638">
        <v>43427</v>
      </c>
      <c r="AC126" s="639"/>
      <c r="AD126" s="644"/>
      <c r="AE126" s="638">
        <v>0</v>
      </c>
      <c r="AF126" s="639"/>
      <c r="AG126" s="644"/>
      <c r="AH126" s="638">
        <v>0</v>
      </c>
      <c r="AI126" s="639"/>
      <c r="AJ126" s="640"/>
      <c r="AK126" s="213"/>
      <c r="AL126" s="212" t="s">
        <v>577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26" t="s">
        <v>441</v>
      </c>
      <c r="C127" s="225" t="s">
        <v>29</v>
      </c>
      <c r="D127" s="641" t="s">
        <v>580</v>
      </c>
      <c r="E127" s="642"/>
      <c r="F127" s="642"/>
      <c r="G127" s="642"/>
      <c r="H127" s="642"/>
      <c r="I127" s="642"/>
      <c r="J127" s="642"/>
      <c r="K127" s="643"/>
      <c r="L127" s="224"/>
      <c r="M127" s="638">
        <v>250900</v>
      </c>
      <c r="N127" s="639"/>
      <c r="O127" s="644"/>
      <c r="P127" s="638">
        <v>250900</v>
      </c>
      <c r="Q127" s="639"/>
      <c r="R127" s="644"/>
      <c r="S127" s="638">
        <v>43427</v>
      </c>
      <c r="T127" s="639"/>
      <c r="U127" s="644"/>
      <c r="V127" s="638">
        <v>0</v>
      </c>
      <c r="W127" s="639"/>
      <c r="X127" s="644"/>
      <c r="Y127" s="638">
        <v>0</v>
      </c>
      <c r="Z127" s="639"/>
      <c r="AA127" s="644"/>
      <c r="AB127" s="638">
        <v>43427</v>
      </c>
      <c r="AC127" s="639"/>
      <c r="AD127" s="644"/>
      <c r="AE127" s="638">
        <v>0</v>
      </c>
      <c r="AF127" s="639"/>
      <c r="AG127" s="644"/>
      <c r="AH127" s="638">
        <v>0</v>
      </c>
      <c r="AI127" s="639"/>
      <c r="AJ127" s="640"/>
      <c r="AK127" s="213"/>
      <c r="AL127" s="212" t="s">
        <v>579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 ht="21">
      <c r="B128" s="210" t="s">
        <v>138</v>
      </c>
      <c r="C128" s="92" t="s">
        <v>29</v>
      </c>
      <c r="D128" s="649" t="s">
        <v>299</v>
      </c>
      <c r="E128" s="650"/>
      <c r="F128" s="650"/>
      <c r="G128" s="650"/>
      <c r="H128" s="650"/>
      <c r="I128" s="650"/>
      <c r="J128" s="650"/>
      <c r="K128" s="668"/>
      <c r="L128" s="298"/>
      <c r="M128" s="651">
        <v>250900</v>
      </c>
      <c r="N128" s="652"/>
      <c r="O128" s="653"/>
      <c r="P128" s="651">
        <v>250900</v>
      </c>
      <c r="Q128" s="652"/>
      <c r="R128" s="653"/>
      <c r="S128" s="651">
        <v>43427</v>
      </c>
      <c r="T128" s="652"/>
      <c r="U128" s="653"/>
      <c r="V128" s="651">
        <v>0</v>
      </c>
      <c r="W128" s="652"/>
      <c r="X128" s="653"/>
      <c r="Y128" s="651">
        <v>0</v>
      </c>
      <c r="Z128" s="652"/>
      <c r="AA128" s="653"/>
      <c r="AB128" s="645">
        <f>S128+V128+Y128</f>
        <v>43427</v>
      </c>
      <c r="AC128" s="646"/>
      <c r="AD128" s="647"/>
      <c r="AE128" s="645">
        <v>207473</v>
      </c>
      <c r="AF128" s="646"/>
      <c r="AG128" s="647"/>
      <c r="AH128" s="645">
        <v>207473</v>
      </c>
      <c r="AI128" s="646"/>
      <c r="AJ128" s="648"/>
      <c r="AK128" s="34"/>
      <c r="AL128" s="295" t="s">
        <v>299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23"/>
      <c r="C129" s="217" t="s">
        <v>29</v>
      </c>
      <c r="D129" s="584" t="s">
        <v>582</v>
      </c>
      <c r="E129" s="585"/>
      <c r="F129" s="585"/>
      <c r="G129" s="585"/>
      <c r="H129" s="585"/>
      <c r="I129" s="585"/>
      <c r="J129" s="585"/>
      <c r="K129" s="596"/>
      <c r="L129" s="297"/>
      <c r="M129" s="587">
        <v>27345659.940000001</v>
      </c>
      <c r="N129" s="588"/>
      <c r="O129" s="589"/>
      <c r="P129" s="587">
        <v>27345659.940000001</v>
      </c>
      <c r="Q129" s="588"/>
      <c r="R129" s="589"/>
      <c r="S129" s="587">
        <v>0</v>
      </c>
      <c r="T129" s="588"/>
      <c r="U129" s="589"/>
      <c r="V129" s="587">
        <v>0</v>
      </c>
      <c r="W129" s="588"/>
      <c r="X129" s="589"/>
      <c r="Y129" s="587">
        <v>0</v>
      </c>
      <c r="Z129" s="588"/>
      <c r="AA129" s="589"/>
      <c r="AB129" s="587">
        <v>0</v>
      </c>
      <c r="AC129" s="588"/>
      <c r="AD129" s="589"/>
      <c r="AE129" s="587">
        <v>0</v>
      </c>
      <c r="AF129" s="588"/>
      <c r="AG129" s="589"/>
      <c r="AH129" s="587">
        <v>0</v>
      </c>
      <c r="AI129" s="588"/>
      <c r="AJ129" s="601"/>
      <c r="AK129" s="213"/>
      <c r="AL129" s="212" t="s">
        <v>581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 ht="31.2">
      <c r="B130" s="226" t="s">
        <v>583</v>
      </c>
      <c r="C130" s="225" t="s">
        <v>29</v>
      </c>
      <c r="D130" s="641" t="s">
        <v>585</v>
      </c>
      <c r="E130" s="642"/>
      <c r="F130" s="642"/>
      <c r="G130" s="642"/>
      <c r="H130" s="642"/>
      <c r="I130" s="642"/>
      <c r="J130" s="642"/>
      <c r="K130" s="643"/>
      <c r="L130" s="224"/>
      <c r="M130" s="638">
        <v>12554543.16</v>
      </c>
      <c r="N130" s="639"/>
      <c r="O130" s="644"/>
      <c r="P130" s="638">
        <v>12554543.16</v>
      </c>
      <c r="Q130" s="639"/>
      <c r="R130" s="644"/>
      <c r="S130" s="638">
        <v>0</v>
      </c>
      <c r="T130" s="639"/>
      <c r="U130" s="644"/>
      <c r="V130" s="638">
        <v>0</v>
      </c>
      <c r="W130" s="639"/>
      <c r="X130" s="644"/>
      <c r="Y130" s="638">
        <v>0</v>
      </c>
      <c r="Z130" s="639"/>
      <c r="AA130" s="644"/>
      <c r="AB130" s="638">
        <v>0</v>
      </c>
      <c r="AC130" s="639"/>
      <c r="AD130" s="644"/>
      <c r="AE130" s="638">
        <v>0</v>
      </c>
      <c r="AF130" s="639"/>
      <c r="AG130" s="644"/>
      <c r="AH130" s="638">
        <v>0</v>
      </c>
      <c r="AI130" s="639"/>
      <c r="AJ130" s="640"/>
      <c r="AK130" s="213"/>
      <c r="AL130" s="212" t="s">
        <v>584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>
      <c r="B131" s="226" t="s">
        <v>586</v>
      </c>
      <c r="C131" s="225" t="s">
        <v>29</v>
      </c>
      <c r="D131" s="641" t="s">
        <v>588</v>
      </c>
      <c r="E131" s="642"/>
      <c r="F131" s="642"/>
      <c r="G131" s="642"/>
      <c r="H131" s="642"/>
      <c r="I131" s="642"/>
      <c r="J131" s="642"/>
      <c r="K131" s="643"/>
      <c r="L131" s="224"/>
      <c r="M131" s="638">
        <v>12554543.16</v>
      </c>
      <c r="N131" s="639"/>
      <c r="O131" s="644"/>
      <c r="P131" s="638">
        <v>12554543.16</v>
      </c>
      <c r="Q131" s="639"/>
      <c r="R131" s="644"/>
      <c r="S131" s="638">
        <v>0</v>
      </c>
      <c r="T131" s="639"/>
      <c r="U131" s="644"/>
      <c r="V131" s="638">
        <v>0</v>
      </c>
      <c r="W131" s="639"/>
      <c r="X131" s="644"/>
      <c r="Y131" s="638">
        <v>0</v>
      </c>
      <c r="Z131" s="639"/>
      <c r="AA131" s="644"/>
      <c r="AB131" s="638">
        <v>0</v>
      </c>
      <c r="AC131" s="639"/>
      <c r="AD131" s="644"/>
      <c r="AE131" s="638">
        <v>0</v>
      </c>
      <c r="AF131" s="639"/>
      <c r="AG131" s="644"/>
      <c r="AH131" s="638">
        <v>0</v>
      </c>
      <c r="AI131" s="639"/>
      <c r="AJ131" s="640"/>
      <c r="AK131" s="213"/>
      <c r="AL131" s="212" t="s">
        <v>587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41.4">
      <c r="B132" s="210" t="s">
        <v>164</v>
      </c>
      <c r="C132" s="92" t="s">
        <v>29</v>
      </c>
      <c r="D132" s="649" t="s">
        <v>301</v>
      </c>
      <c r="E132" s="650"/>
      <c r="F132" s="650"/>
      <c r="G132" s="650"/>
      <c r="H132" s="650"/>
      <c r="I132" s="650"/>
      <c r="J132" s="650"/>
      <c r="K132" s="668"/>
      <c r="L132" s="298"/>
      <c r="M132" s="651">
        <v>12554543.16</v>
      </c>
      <c r="N132" s="652"/>
      <c r="O132" s="653"/>
      <c r="P132" s="651">
        <v>12554543.16</v>
      </c>
      <c r="Q132" s="652"/>
      <c r="R132" s="653"/>
      <c r="S132" s="651">
        <v>0</v>
      </c>
      <c r="T132" s="652"/>
      <c r="U132" s="653"/>
      <c r="V132" s="651">
        <v>0</v>
      </c>
      <c r="W132" s="652"/>
      <c r="X132" s="653"/>
      <c r="Y132" s="651">
        <v>0</v>
      </c>
      <c r="Z132" s="652"/>
      <c r="AA132" s="653"/>
      <c r="AB132" s="645">
        <f>S132+V132+Y132</f>
        <v>0</v>
      </c>
      <c r="AC132" s="646"/>
      <c r="AD132" s="647"/>
      <c r="AE132" s="645">
        <v>12554543.16</v>
      </c>
      <c r="AF132" s="646"/>
      <c r="AG132" s="647"/>
      <c r="AH132" s="645">
        <v>12554543.16</v>
      </c>
      <c r="AI132" s="646"/>
      <c r="AJ132" s="648"/>
      <c r="AK132" s="34"/>
      <c r="AL132" s="295" t="s">
        <v>301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8" customFormat="1">
      <c r="B133" s="226" t="s">
        <v>438</v>
      </c>
      <c r="C133" s="225" t="s">
        <v>29</v>
      </c>
      <c r="D133" s="641" t="s">
        <v>590</v>
      </c>
      <c r="E133" s="642"/>
      <c r="F133" s="642"/>
      <c r="G133" s="642"/>
      <c r="H133" s="642"/>
      <c r="I133" s="642"/>
      <c r="J133" s="642"/>
      <c r="K133" s="643"/>
      <c r="L133" s="224"/>
      <c r="M133" s="638">
        <v>14791116.779999999</v>
      </c>
      <c r="N133" s="639"/>
      <c r="O133" s="644"/>
      <c r="P133" s="638">
        <v>14791116.779999999</v>
      </c>
      <c r="Q133" s="639"/>
      <c r="R133" s="644"/>
      <c r="S133" s="638">
        <v>0</v>
      </c>
      <c r="T133" s="639"/>
      <c r="U133" s="644"/>
      <c r="V133" s="638">
        <v>0</v>
      </c>
      <c r="W133" s="639"/>
      <c r="X133" s="644"/>
      <c r="Y133" s="638">
        <v>0</v>
      </c>
      <c r="Z133" s="639"/>
      <c r="AA133" s="644"/>
      <c r="AB133" s="638">
        <v>0</v>
      </c>
      <c r="AC133" s="639"/>
      <c r="AD133" s="644"/>
      <c r="AE133" s="638">
        <v>0</v>
      </c>
      <c r="AF133" s="639"/>
      <c r="AG133" s="644"/>
      <c r="AH133" s="638">
        <v>0</v>
      </c>
      <c r="AI133" s="639"/>
      <c r="AJ133" s="640"/>
      <c r="AK133" s="213"/>
      <c r="AL133" s="212" t="s">
        <v>589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</row>
    <row r="134" spans="2:50" s="68" customFormat="1">
      <c r="B134" s="226" t="s">
        <v>441</v>
      </c>
      <c r="C134" s="225" t="s">
        <v>29</v>
      </c>
      <c r="D134" s="641" t="s">
        <v>592</v>
      </c>
      <c r="E134" s="642"/>
      <c r="F134" s="642"/>
      <c r="G134" s="642"/>
      <c r="H134" s="642"/>
      <c r="I134" s="642"/>
      <c r="J134" s="642"/>
      <c r="K134" s="643"/>
      <c r="L134" s="224"/>
      <c r="M134" s="638">
        <v>14791116.779999999</v>
      </c>
      <c r="N134" s="639"/>
      <c r="O134" s="644"/>
      <c r="P134" s="638">
        <v>14791116.779999999</v>
      </c>
      <c r="Q134" s="639"/>
      <c r="R134" s="644"/>
      <c r="S134" s="638">
        <v>0</v>
      </c>
      <c r="T134" s="639"/>
      <c r="U134" s="644"/>
      <c r="V134" s="638">
        <v>0</v>
      </c>
      <c r="W134" s="639"/>
      <c r="X134" s="644"/>
      <c r="Y134" s="638">
        <v>0</v>
      </c>
      <c r="Z134" s="639"/>
      <c r="AA134" s="644"/>
      <c r="AB134" s="638">
        <v>0</v>
      </c>
      <c r="AC134" s="639"/>
      <c r="AD134" s="644"/>
      <c r="AE134" s="638">
        <v>0</v>
      </c>
      <c r="AF134" s="639"/>
      <c r="AG134" s="644"/>
      <c r="AH134" s="638">
        <v>0</v>
      </c>
      <c r="AI134" s="639"/>
      <c r="AJ134" s="640"/>
      <c r="AK134" s="213"/>
      <c r="AL134" s="212" t="s">
        <v>591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>
      <c r="B135" s="210" t="s">
        <v>135</v>
      </c>
      <c r="C135" s="92" t="s">
        <v>29</v>
      </c>
      <c r="D135" s="649" t="s">
        <v>302</v>
      </c>
      <c r="E135" s="650"/>
      <c r="F135" s="650"/>
      <c r="G135" s="650"/>
      <c r="H135" s="650"/>
      <c r="I135" s="650"/>
      <c r="J135" s="650"/>
      <c r="K135" s="668"/>
      <c r="L135" s="298"/>
      <c r="M135" s="651">
        <v>14791116.779999999</v>
      </c>
      <c r="N135" s="652"/>
      <c r="O135" s="653"/>
      <c r="P135" s="651">
        <v>14791116.779999999</v>
      </c>
      <c r="Q135" s="652"/>
      <c r="R135" s="653"/>
      <c r="S135" s="651">
        <v>0</v>
      </c>
      <c r="T135" s="652"/>
      <c r="U135" s="653"/>
      <c r="V135" s="651">
        <v>0</v>
      </c>
      <c r="W135" s="652"/>
      <c r="X135" s="653"/>
      <c r="Y135" s="651">
        <v>0</v>
      </c>
      <c r="Z135" s="652"/>
      <c r="AA135" s="653"/>
      <c r="AB135" s="645">
        <f>S135+V135+Y135</f>
        <v>0</v>
      </c>
      <c r="AC135" s="646"/>
      <c r="AD135" s="647"/>
      <c r="AE135" s="645">
        <v>14791116.779999999</v>
      </c>
      <c r="AF135" s="646"/>
      <c r="AG135" s="647"/>
      <c r="AH135" s="645">
        <v>14791116.779999999</v>
      </c>
      <c r="AI135" s="646"/>
      <c r="AJ135" s="648"/>
      <c r="AK135" s="34"/>
      <c r="AL135" s="295" t="s">
        <v>302</v>
      </c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2:50" s="68" customFormat="1">
      <c r="B136" s="223"/>
      <c r="C136" s="217" t="s">
        <v>29</v>
      </c>
      <c r="D136" s="584" t="s">
        <v>594</v>
      </c>
      <c r="E136" s="585"/>
      <c r="F136" s="585"/>
      <c r="G136" s="585"/>
      <c r="H136" s="585"/>
      <c r="I136" s="585"/>
      <c r="J136" s="585"/>
      <c r="K136" s="596"/>
      <c r="L136" s="297"/>
      <c r="M136" s="587">
        <v>845742.06</v>
      </c>
      <c r="N136" s="588"/>
      <c r="O136" s="589"/>
      <c r="P136" s="587">
        <v>845742.06</v>
      </c>
      <c r="Q136" s="588"/>
      <c r="R136" s="589"/>
      <c r="S136" s="587">
        <v>0</v>
      </c>
      <c r="T136" s="588"/>
      <c r="U136" s="589"/>
      <c r="V136" s="587">
        <v>0</v>
      </c>
      <c r="W136" s="588"/>
      <c r="X136" s="589"/>
      <c r="Y136" s="587">
        <v>0</v>
      </c>
      <c r="Z136" s="588"/>
      <c r="AA136" s="589"/>
      <c r="AB136" s="587">
        <v>0</v>
      </c>
      <c r="AC136" s="588"/>
      <c r="AD136" s="589"/>
      <c r="AE136" s="587">
        <v>0</v>
      </c>
      <c r="AF136" s="588"/>
      <c r="AG136" s="589"/>
      <c r="AH136" s="587">
        <v>0</v>
      </c>
      <c r="AI136" s="588"/>
      <c r="AJ136" s="601"/>
      <c r="AK136" s="213"/>
      <c r="AL136" s="212" t="s">
        <v>593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 ht="31.2">
      <c r="B137" s="226" t="s">
        <v>583</v>
      </c>
      <c r="C137" s="225" t="s">
        <v>29</v>
      </c>
      <c r="D137" s="641" t="s">
        <v>596</v>
      </c>
      <c r="E137" s="642"/>
      <c r="F137" s="642"/>
      <c r="G137" s="642"/>
      <c r="H137" s="642"/>
      <c r="I137" s="642"/>
      <c r="J137" s="642"/>
      <c r="K137" s="643"/>
      <c r="L137" s="224"/>
      <c r="M137" s="638">
        <v>388284.84</v>
      </c>
      <c r="N137" s="639"/>
      <c r="O137" s="644"/>
      <c r="P137" s="638">
        <v>388284.84</v>
      </c>
      <c r="Q137" s="639"/>
      <c r="R137" s="644"/>
      <c r="S137" s="638">
        <v>0</v>
      </c>
      <c r="T137" s="639"/>
      <c r="U137" s="644"/>
      <c r="V137" s="638">
        <v>0</v>
      </c>
      <c r="W137" s="639"/>
      <c r="X137" s="644"/>
      <c r="Y137" s="638">
        <v>0</v>
      </c>
      <c r="Z137" s="639"/>
      <c r="AA137" s="644"/>
      <c r="AB137" s="638">
        <v>0</v>
      </c>
      <c r="AC137" s="639"/>
      <c r="AD137" s="644"/>
      <c r="AE137" s="638">
        <v>0</v>
      </c>
      <c r="AF137" s="639"/>
      <c r="AG137" s="644"/>
      <c r="AH137" s="638">
        <v>0</v>
      </c>
      <c r="AI137" s="639"/>
      <c r="AJ137" s="640"/>
      <c r="AK137" s="213"/>
      <c r="AL137" s="212" t="s">
        <v>595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</row>
    <row r="138" spans="2:50" s="68" customFormat="1">
      <c r="B138" s="226" t="s">
        <v>586</v>
      </c>
      <c r="C138" s="225" t="s">
        <v>29</v>
      </c>
      <c r="D138" s="641" t="s">
        <v>598</v>
      </c>
      <c r="E138" s="642"/>
      <c r="F138" s="642"/>
      <c r="G138" s="642"/>
      <c r="H138" s="642"/>
      <c r="I138" s="642"/>
      <c r="J138" s="642"/>
      <c r="K138" s="643"/>
      <c r="L138" s="224"/>
      <c r="M138" s="638">
        <v>388284.84</v>
      </c>
      <c r="N138" s="639"/>
      <c r="O138" s="644"/>
      <c r="P138" s="638">
        <v>388284.84</v>
      </c>
      <c r="Q138" s="639"/>
      <c r="R138" s="644"/>
      <c r="S138" s="638">
        <v>0</v>
      </c>
      <c r="T138" s="639"/>
      <c r="U138" s="644"/>
      <c r="V138" s="638">
        <v>0</v>
      </c>
      <c r="W138" s="639"/>
      <c r="X138" s="644"/>
      <c r="Y138" s="638">
        <v>0</v>
      </c>
      <c r="Z138" s="639"/>
      <c r="AA138" s="644"/>
      <c r="AB138" s="638">
        <v>0</v>
      </c>
      <c r="AC138" s="639"/>
      <c r="AD138" s="644"/>
      <c r="AE138" s="638">
        <v>0</v>
      </c>
      <c r="AF138" s="639"/>
      <c r="AG138" s="644"/>
      <c r="AH138" s="638">
        <v>0</v>
      </c>
      <c r="AI138" s="639"/>
      <c r="AJ138" s="640"/>
      <c r="AK138" s="213"/>
      <c r="AL138" s="212" t="s">
        <v>597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 ht="41.4">
      <c r="B139" s="210" t="s">
        <v>164</v>
      </c>
      <c r="C139" s="92" t="s">
        <v>29</v>
      </c>
      <c r="D139" s="649" t="s">
        <v>304</v>
      </c>
      <c r="E139" s="650"/>
      <c r="F139" s="650"/>
      <c r="G139" s="650"/>
      <c r="H139" s="650"/>
      <c r="I139" s="650"/>
      <c r="J139" s="650"/>
      <c r="K139" s="668"/>
      <c r="L139" s="298"/>
      <c r="M139" s="651">
        <v>388284.84</v>
      </c>
      <c r="N139" s="652"/>
      <c r="O139" s="653"/>
      <c r="P139" s="651">
        <v>388284.84</v>
      </c>
      <c r="Q139" s="652"/>
      <c r="R139" s="653"/>
      <c r="S139" s="651">
        <v>0</v>
      </c>
      <c r="T139" s="652"/>
      <c r="U139" s="653"/>
      <c r="V139" s="651">
        <v>0</v>
      </c>
      <c r="W139" s="652"/>
      <c r="X139" s="653"/>
      <c r="Y139" s="651">
        <v>0</v>
      </c>
      <c r="Z139" s="652"/>
      <c r="AA139" s="653"/>
      <c r="AB139" s="645">
        <f>S139+V139+Y139</f>
        <v>0</v>
      </c>
      <c r="AC139" s="646"/>
      <c r="AD139" s="647"/>
      <c r="AE139" s="645">
        <v>388284.84</v>
      </c>
      <c r="AF139" s="646"/>
      <c r="AG139" s="647"/>
      <c r="AH139" s="645">
        <v>388284.84</v>
      </c>
      <c r="AI139" s="646"/>
      <c r="AJ139" s="648"/>
      <c r="AK139" s="34"/>
      <c r="AL139" s="295" t="s">
        <v>304</v>
      </c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2:50" s="68" customFormat="1">
      <c r="B140" s="226" t="s">
        <v>438</v>
      </c>
      <c r="C140" s="225" t="s">
        <v>29</v>
      </c>
      <c r="D140" s="641" t="s">
        <v>600</v>
      </c>
      <c r="E140" s="642"/>
      <c r="F140" s="642"/>
      <c r="G140" s="642"/>
      <c r="H140" s="642"/>
      <c r="I140" s="642"/>
      <c r="J140" s="642"/>
      <c r="K140" s="643"/>
      <c r="L140" s="224"/>
      <c r="M140" s="638">
        <v>457457.22</v>
      </c>
      <c r="N140" s="639"/>
      <c r="O140" s="644"/>
      <c r="P140" s="638">
        <v>457457.22</v>
      </c>
      <c r="Q140" s="639"/>
      <c r="R140" s="644"/>
      <c r="S140" s="638">
        <v>0</v>
      </c>
      <c r="T140" s="639"/>
      <c r="U140" s="644"/>
      <c r="V140" s="638">
        <v>0</v>
      </c>
      <c r="W140" s="639"/>
      <c r="X140" s="644"/>
      <c r="Y140" s="638">
        <v>0</v>
      </c>
      <c r="Z140" s="639"/>
      <c r="AA140" s="644"/>
      <c r="AB140" s="638">
        <v>0</v>
      </c>
      <c r="AC140" s="639"/>
      <c r="AD140" s="644"/>
      <c r="AE140" s="638">
        <v>0</v>
      </c>
      <c r="AF140" s="639"/>
      <c r="AG140" s="644"/>
      <c r="AH140" s="638">
        <v>0</v>
      </c>
      <c r="AI140" s="639"/>
      <c r="AJ140" s="640"/>
      <c r="AK140" s="213"/>
      <c r="AL140" s="212" t="s">
        <v>599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26" t="s">
        <v>441</v>
      </c>
      <c r="C141" s="225" t="s">
        <v>29</v>
      </c>
      <c r="D141" s="641" t="s">
        <v>602</v>
      </c>
      <c r="E141" s="642"/>
      <c r="F141" s="642"/>
      <c r="G141" s="642"/>
      <c r="H141" s="642"/>
      <c r="I141" s="642"/>
      <c r="J141" s="642"/>
      <c r="K141" s="643"/>
      <c r="L141" s="224"/>
      <c r="M141" s="638">
        <v>457457.22</v>
      </c>
      <c r="N141" s="639"/>
      <c r="O141" s="644"/>
      <c r="P141" s="638">
        <v>457457.22</v>
      </c>
      <c r="Q141" s="639"/>
      <c r="R141" s="644"/>
      <c r="S141" s="638">
        <v>0</v>
      </c>
      <c r="T141" s="639"/>
      <c r="U141" s="644"/>
      <c r="V141" s="638">
        <v>0</v>
      </c>
      <c r="W141" s="639"/>
      <c r="X141" s="644"/>
      <c r="Y141" s="638">
        <v>0</v>
      </c>
      <c r="Z141" s="639"/>
      <c r="AA141" s="644"/>
      <c r="AB141" s="638">
        <v>0</v>
      </c>
      <c r="AC141" s="639"/>
      <c r="AD141" s="644"/>
      <c r="AE141" s="638">
        <v>0</v>
      </c>
      <c r="AF141" s="639"/>
      <c r="AG141" s="644"/>
      <c r="AH141" s="638">
        <v>0</v>
      </c>
      <c r="AI141" s="639"/>
      <c r="AJ141" s="640"/>
      <c r="AK141" s="213"/>
      <c r="AL141" s="212" t="s">
        <v>601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>
      <c r="B142" s="210" t="s">
        <v>135</v>
      </c>
      <c r="C142" s="92" t="s">
        <v>29</v>
      </c>
      <c r="D142" s="649" t="s">
        <v>305</v>
      </c>
      <c r="E142" s="650"/>
      <c r="F142" s="650"/>
      <c r="G142" s="650"/>
      <c r="H142" s="650"/>
      <c r="I142" s="650"/>
      <c r="J142" s="650"/>
      <c r="K142" s="668"/>
      <c r="L142" s="298"/>
      <c r="M142" s="651">
        <v>457457.22</v>
      </c>
      <c r="N142" s="652"/>
      <c r="O142" s="653"/>
      <c r="P142" s="651">
        <v>457457.22</v>
      </c>
      <c r="Q142" s="652"/>
      <c r="R142" s="653"/>
      <c r="S142" s="651">
        <v>0</v>
      </c>
      <c r="T142" s="652"/>
      <c r="U142" s="653"/>
      <c r="V142" s="651">
        <v>0</v>
      </c>
      <c r="W142" s="652"/>
      <c r="X142" s="653"/>
      <c r="Y142" s="651">
        <v>0</v>
      </c>
      <c r="Z142" s="652"/>
      <c r="AA142" s="653"/>
      <c r="AB142" s="645">
        <f>S142+V142+Y142</f>
        <v>0</v>
      </c>
      <c r="AC142" s="646"/>
      <c r="AD142" s="647"/>
      <c r="AE142" s="645">
        <v>457457.22</v>
      </c>
      <c r="AF142" s="646"/>
      <c r="AG142" s="647"/>
      <c r="AH142" s="645">
        <v>457457.22</v>
      </c>
      <c r="AI142" s="646"/>
      <c r="AJ142" s="648"/>
      <c r="AK142" s="34"/>
      <c r="AL142" s="295" t="s">
        <v>305</v>
      </c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2:50" s="68" customFormat="1">
      <c r="B143" s="223"/>
      <c r="C143" s="217" t="s">
        <v>29</v>
      </c>
      <c r="D143" s="584" t="s">
        <v>604</v>
      </c>
      <c r="E143" s="585"/>
      <c r="F143" s="585"/>
      <c r="G143" s="585"/>
      <c r="H143" s="585"/>
      <c r="I143" s="585"/>
      <c r="J143" s="585"/>
      <c r="K143" s="596"/>
      <c r="L143" s="297"/>
      <c r="M143" s="587">
        <v>5000000</v>
      </c>
      <c r="N143" s="588"/>
      <c r="O143" s="589"/>
      <c r="P143" s="587">
        <v>5000000</v>
      </c>
      <c r="Q143" s="588"/>
      <c r="R143" s="589"/>
      <c r="S143" s="587">
        <v>0</v>
      </c>
      <c r="T143" s="588"/>
      <c r="U143" s="589"/>
      <c r="V143" s="587">
        <v>0</v>
      </c>
      <c r="W143" s="588"/>
      <c r="X143" s="589"/>
      <c r="Y143" s="587">
        <v>0</v>
      </c>
      <c r="Z143" s="588"/>
      <c r="AA143" s="589"/>
      <c r="AB143" s="587">
        <v>0</v>
      </c>
      <c r="AC143" s="588"/>
      <c r="AD143" s="589"/>
      <c r="AE143" s="587">
        <v>0</v>
      </c>
      <c r="AF143" s="588"/>
      <c r="AG143" s="589"/>
      <c r="AH143" s="587">
        <v>0</v>
      </c>
      <c r="AI143" s="588"/>
      <c r="AJ143" s="601"/>
      <c r="AK143" s="213"/>
      <c r="AL143" s="212" t="s">
        <v>603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 ht="31.2">
      <c r="B144" s="226" t="s">
        <v>583</v>
      </c>
      <c r="C144" s="225" t="s">
        <v>29</v>
      </c>
      <c r="D144" s="641" t="s">
        <v>606</v>
      </c>
      <c r="E144" s="642"/>
      <c r="F144" s="642"/>
      <c r="G144" s="642"/>
      <c r="H144" s="642"/>
      <c r="I144" s="642"/>
      <c r="J144" s="642"/>
      <c r="K144" s="643"/>
      <c r="L144" s="224"/>
      <c r="M144" s="638">
        <v>2500000</v>
      </c>
      <c r="N144" s="639"/>
      <c r="O144" s="644"/>
      <c r="P144" s="638">
        <v>2500000</v>
      </c>
      <c r="Q144" s="639"/>
      <c r="R144" s="644"/>
      <c r="S144" s="638">
        <v>0</v>
      </c>
      <c r="T144" s="639"/>
      <c r="U144" s="644"/>
      <c r="V144" s="638">
        <v>0</v>
      </c>
      <c r="W144" s="639"/>
      <c r="X144" s="644"/>
      <c r="Y144" s="638">
        <v>0</v>
      </c>
      <c r="Z144" s="639"/>
      <c r="AA144" s="644"/>
      <c r="AB144" s="638">
        <v>0</v>
      </c>
      <c r="AC144" s="639"/>
      <c r="AD144" s="644"/>
      <c r="AE144" s="638">
        <v>0</v>
      </c>
      <c r="AF144" s="639"/>
      <c r="AG144" s="644"/>
      <c r="AH144" s="638">
        <v>0</v>
      </c>
      <c r="AI144" s="639"/>
      <c r="AJ144" s="640"/>
      <c r="AK144" s="213"/>
      <c r="AL144" s="212" t="s">
        <v>605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>
      <c r="B145" s="226" t="s">
        <v>586</v>
      </c>
      <c r="C145" s="225" t="s">
        <v>29</v>
      </c>
      <c r="D145" s="641" t="s">
        <v>608</v>
      </c>
      <c r="E145" s="642"/>
      <c r="F145" s="642"/>
      <c r="G145" s="642"/>
      <c r="H145" s="642"/>
      <c r="I145" s="642"/>
      <c r="J145" s="642"/>
      <c r="K145" s="643"/>
      <c r="L145" s="224"/>
      <c r="M145" s="638">
        <v>2500000</v>
      </c>
      <c r="N145" s="639"/>
      <c r="O145" s="644"/>
      <c r="P145" s="638">
        <v>2500000</v>
      </c>
      <c r="Q145" s="639"/>
      <c r="R145" s="644"/>
      <c r="S145" s="638">
        <v>0</v>
      </c>
      <c r="T145" s="639"/>
      <c r="U145" s="644"/>
      <c r="V145" s="638">
        <v>0</v>
      </c>
      <c r="W145" s="639"/>
      <c r="X145" s="644"/>
      <c r="Y145" s="638">
        <v>0</v>
      </c>
      <c r="Z145" s="639"/>
      <c r="AA145" s="644"/>
      <c r="AB145" s="638">
        <v>0</v>
      </c>
      <c r="AC145" s="639"/>
      <c r="AD145" s="644"/>
      <c r="AE145" s="638">
        <v>0</v>
      </c>
      <c r="AF145" s="639"/>
      <c r="AG145" s="644"/>
      <c r="AH145" s="638">
        <v>0</v>
      </c>
      <c r="AI145" s="639"/>
      <c r="AJ145" s="640"/>
      <c r="AK145" s="213"/>
      <c r="AL145" s="212" t="s">
        <v>607</v>
      </c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</row>
    <row r="146" spans="2:50" s="68" customFormat="1" ht="41.4">
      <c r="B146" s="210" t="s">
        <v>164</v>
      </c>
      <c r="C146" s="92" t="s">
        <v>29</v>
      </c>
      <c r="D146" s="649" t="s">
        <v>307</v>
      </c>
      <c r="E146" s="650"/>
      <c r="F146" s="650"/>
      <c r="G146" s="650"/>
      <c r="H146" s="650"/>
      <c r="I146" s="650"/>
      <c r="J146" s="650"/>
      <c r="K146" s="668"/>
      <c r="L146" s="298"/>
      <c r="M146" s="651">
        <v>2500000</v>
      </c>
      <c r="N146" s="652"/>
      <c r="O146" s="653"/>
      <c r="P146" s="651">
        <v>2500000</v>
      </c>
      <c r="Q146" s="652"/>
      <c r="R146" s="653"/>
      <c r="S146" s="651">
        <v>0</v>
      </c>
      <c r="T146" s="652"/>
      <c r="U146" s="653"/>
      <c r="V146" s="651">
        <v>0</v>
      </c>
      <c r="W146" s="652"/>
      <c r="X146" s="653"/>
      <c r="Y146" s="651">
        <v>0</v>
      </c>
      <c r="Z146" s="652"/>
      <c r="AA146" s="653"/>
      <c r="AB146" s="645">
        <f>S146+V146+Y146</f>
        <v>0</v>
      </c>
      <c r="AC146" s="646"/>
      <c r="AD146" s="647"/>
      <c r="AE146" s="645">
        <v>2500000</v>
      </c>
      <c r="AF146" s="646"/>
      <c r="AG146" s="647"/>
      <c r="AH146" s="645">
        <v>2500000</v>
      </c>
      <c r="AI146" s="646"/>
      <c r="AJ146" s="648"/>
      <c r="AK146" s="34"/>
      <c r="AL146" s="295" t="s">
        <v>307</v>
      </c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2:50" s="68" customFormat="1">
      <c r="B147" s="226" t="s">
        <v>438</v>
      </c>
      <c r="C147" s="225" t="s">
        <v>29</v>
      </c>
      <c r="D147" s="641" t="s">
        <v>610</v>
      </c>
      <c r="E147" s="642"/>
      <c r="F147" s="642"/>
      <c r="G147" s="642"/>
      <c r="H147" s="642"/>
      <c r="I147" s="642"/>
      <c r="J147" s="642"/>
      <c r="K147" s="643"/>
      <c r="L147" s="224"/>
      <c r="M147" s="638">
        <v>2500000</v>
      </c>
      <c r="N147" s="639"/>
      <c r="O147" s="644"/>
      <c r="P147" s="638">
        <v>2500000</v>
      </c>
      <c r="Q147" s="639"/>
      <c r="R147" s="644"/>
      <c r="S147" s="638">
        <v>0</v>
      </c>
      <c r="T147" s="639"/>
      <c r="U147" s="644"/>
      <c r="V147" s="638">
        <v>0</v>
      </c>
      <c r="W147" s="639"/>
      <c r="X147" s="644"/>
      <c r="Y147" s="638">
        <v>0</v>
      </c>
      <c r="Z147" s="639"/>
      <c r="AA147" s="644"/>
      <c r="AB147" s="638">
        <v>0</v>
      </c>
      <c r="AC147" s="639"/>
      <c r="AD147" s="644"/>
      <c r="AE147" s="638">
        <v>0</v>
      </c>
      <c r="AF147" s="639"/>
      <c r="AG147" s="644"/>
      <c r="AH147" s="638">
        <v>0</v>
      </c>
      <c r="AI147" s="639"/>
      <c r="AJ147" s="640"/>
      <c r="AK147" s="213"/>
      <c r="AL147" s="212" t="s">
        <v>609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>
      <c r="B148" s="226" t="s">
        <v>441</v>
      </c>
      <c r="C148" s="225" t="s">
        <v>29</v>
      </c>
      <c r="D148" s="641" t="s">
        <v>612</v>
      </c>
      <c r="E148" s="642"/>
      <c r="F148" s="642"/>
      <c r="G148" s="642"/>
      <c r="H148" s="642"/>
      <c r="I148" s="642"/>
      <c r="J148" s="642"/>
      <c r="K148" s="643"/>
      <c r="L148" s="224"/>
      <c r="M148" s="638">
        <v>2500000</v>
      </c>
      <c r="N148" s="639"/>
      <c r="O148" s="644"/>
      <c r="P148" s="638">
        <v>2500000</v>
      </c>
      <c r="Q148" s="639"/>
      <c r="R148" s="644"/>
      <c r="S148" s="638">
        <v>0</v>
      </c>
      <c r="T148" s="639"/>
      <c r="U148" s="644"/>
      <c r="V148" s="638">
        <v>0</v>
      </c>
      <c r="W148" s="639"/>
      <c r="X148" s="644"/>
      <c r="Y148" s="638">
        <v>0</v>
      </c>
      <c r="Z148" s="639"/>
      <c r="AA148" s="644"/>
      <c r="AB148" s="638">
        <v>0</v>
      </c>
      <c r="AC148" s="639"/>
      <c r="AD148" s="644"/>
      <c r="AE148" s="638">
        <v>0</v>
      </c>
      <c r="AF148" s="639"/>
      <c r="AG148" s="644"/>
      <c r="AH148" s="638">
        <v>0</v>
      </c>
      <c r="AI148" s="639"/>
      <c r="AJ148" s="640"/>
      <c r="AK148" s="213"/>
      <c r="AL148" s="212" t="s">
        <v>611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>
      <c r="B149" s="210" t="s">
        <v>135</v>
      </c>
      <c r="C149" s="92" t="s">
        <v>29</v>
      </c>
      <c r="D149" s="649" t="s">
        <v>308</v>
      </c>
      <c r="E149" s="650"/>
      <c r="F149" s="650"/>
      <c r="G149" s="650"/>
      <c r="H149" s="650"/>
      <c r="I149" s="650"/>
      <c r="J149" s="650"/>
      <c r="K149" s="668"/>
      <c r="L149" s="298"/>
      <c r="M149" s="651">
        <v>2500000</v>
      </c>
      <c r="N149" s="652"/>
      <c r="O149" s="653"/>
      <c r="P149" s="651">
        <v>2500000</v>
      </c>
      <c r="Q149" s="652"/>
      <c r="R149" s="653"/>
      <c r="S149" s="651">
        <v>0</v>
      </c>
      <c r="T149" s="652"/>
      <c r="U149" s="653"/>
      <c r="V149" s="651">
        <v>0</v>
      </c>
      <c r="W149" s="652"/>
      <c r="X149" s="653"/>
      <c r="Y149" s="651">
        <v>0</v>
      </c>
      <c r="Z149" s="652"/>
      <c r="AA149" s="653"/>
      <c r="AB149" s="645">
        <f>S149+V149+Y149</f>
        <v>0</v>
      </c>
      <c r="AC149" s="646"/>
      <c r="AD149" s="647"/>
      <c r="AE149" s="645">
        <v>2500000</v>
      </c>
      <c r="AF149" s="646"/>
      <c r="AG149" s="647"/>
      <c r="AH149" s="645">
        <v>2500000</v>
      </c>
      <c r="AI149" s="646"/>
      <c r="AJ149" s="648"/>
      <c r="AK149" s="34"/>
      <c r="AL149" s="295" t="s">
        <v>308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3" t="s">
        <v>613</v>
      </c>
      <c r="C150" s="217" t="s">
        <v>29</v>
      </c>
      <c r="D150" s="584" t="s">
        <v>615</v>
      </c>
      <c r="E150" s="585"/>
      <c r="F150" s="585"/>
      <c r="G150" s="585"/>
      <c r="H150" s="585"/>
      <c r="I150" s="585"/>
      <c r="J150" s="585"/>
      <c r="K150" s="596"/>
      <c r="L150" s="297"/>
      <c r="M150" s="587">
        <v>14257800</v>
      </c>
      <c r="N150" s="588"/>
      <c r="O150" s="589"/>
      <c r="P150" s="587">
        <v>14257800</v>
      </c>
      <c r="Q150" s="588"/>
      <c r="R150" s="589"/>
      <c r="S150" s="587">
        <v>220715</v>
      </c>
      <c r="T150" s="588"/>
      <c r="U150" s="589"/>
      <c r="V150" s="587">
        <v>0</v>
      </c>
      <c r="W150" s="588"/>
      <c r="X150" s="589"/>
      <c r="Y150" s="587">
        <v>0</v>
      </c>
      <c r="Z150" s="588"/>
      <c r="AA150" s="589"/>
      <c r="AB150" s="587">
        <v>220715</v>
      </c>
      <c r="AC150" s="588"/>
      <c r="AD150" s="589"/>
      <c r="AE150" s="587">
        <v>0</v>
      </c>
      <c r="AF150" s="588"/>
      <c r="AG150" s="589"/>
      <c r="AH150" s="587">
        <v>0</v>
      </c>
      <c r="AI150" s="588"/>
      <c r="AJ150" s="601"/>
      <c r="AK150" s="213"/>
      <c r="AL150" s="212" t="s">
        <v>614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>
      <c r="B151" s="223"/>
      <c r="C151" s="217" t="s">
        <v>29</v>
      </c>
      <c r="D151" s="584" t="s">
        <v>617</v>
      </c>
      <c r="E151" s="585"/>
      <c r="F151" s="585"/>
      <c r="G151" s="585"/>
      <c r="H151" s="585"/>
      <c r="I151" s="585"/>
      <c r="J151" s="585"/>
      <c r="K151" s="596"/>
      <c r="L151" s="297"/>
      <c r="M151" s="587">
        <v>8373800</v>
      </c>
      <c r="N151" s="588"/>
      <c r="O151" s="589"/>
      <c r="P151" s="587">
        <v>8373800</v>
      </c>
      <c r="Q151" s="588"/>
      <c r="R151" s="589"/>
      <c r="S151" s="587">
        <v>0</v>
      </c>
      <c r="T151" s="588"/>
      <c r="U151" s="589"/>
      <c r="V151" s="587">
        <v>0</v>
      </c>
      <c r="W151" s="588"/>
      <c r="X151" s="589"/>
      <c r="Y151" s="587">
        <v>0</v>
      </c>
      <c r="Z151" s="588"/>
      <c r="AA151" s="589"/>
      <c r="AB151" s="587">
        <v>0</v>
      </c>
      <c r="AC151" s="588"/>
      <c r="AD151" s="589"/>
      <c r="AE151" s="587">
        <v>0</v>
      </c>
      <c r="AF151" s="588"/>
      <c r="AG151" s="589"/>
      <c r="AH151" s="587">
        <v>0</v>
      </c>
      <c r="AI151" s="588"/>
      <c r="AJ151" s="601"/>
      <c r="AK151" s="213"/>
      <c r="AL151" s="212" t="s">
        <v>616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31.2">
      <c r="B152" s="226" t="s">
        <v>432</v>
      </c>
      <c r="C152" s="225" t="s">
        <v>29</v>
      </c>
      <c r="D152" s="641" t="s">
        <v>619</v>
      </c>
      <c r="E152" s="642"/>
      <c r="F152" s="642"/>
      <c r="G152" s="642"/>
      <c r="H152" s="642"/>
      <c r="I152" s="642"/>
      <c r="J152" s="642"/>
      <c r="K152" s="643"/>
      <c r="L152" s="224"/>
      <c r="M152" s="638">
        <v>8373800</v>
      </c>
      <c r="N152" s="639"/>
      <c r="O152" s="644"/>
      <c r="P152" s="638">
        <v>8373800</v>
      </c>
      <c r="Q152" s="639"/>
      <c r="R152" s="644"/>
      <c r="S152" s="638">
        <v>0</v>
      </c>
      <c r="T152" s="639"/>
      <c r="U152" s="644"/>
      <c r="V152" s="638">
        <v>0</v>
      </c>
      <c r="W152" s="639"/>
      <c r="X152" s="644"/>
      <c r="Y152" s="638">
        <v>0</v>
      </c>
      <c r="Z152" s="639"/>
      <c r="AA152" s="644"/>
      <c r="AB152" s="638">
        <v>0</v>
      </c>
      <c r="AC152" s="639"/>
      <c r="AD152" s="644"/>
      <c r="AE152" s="638">
        <v>0</v>
      </c>
      <c r="AF152" s="639"/>
      <c r="AG152" s="644"/>
      <c r="AH152" s="638">
        <v>0</v>
      </c>
      <c r="AI152" s="639"/>
      <c r="AJ152" s="640"/>
      <c r="AK152" s="213"/>
      <c r="AL152" s="212" t="s">
        <v>618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</row>
    <row r="153" spans="2:50" s="68" customFormat="1" ht="31.2">
      <c r="B153" s="226" t="s">
        <v>435</v>
      </c>
      <c r="C153" s="225" t="s">
        <v>29</v>
      </c>
      <c r="D153" s="641" t="s">
        <v>621</v>
      </c>
      <c r="E153" s="642"/>
      <c r="F153" s="642"/>
      <c r="G153" s="642"/>
      <c r="H153" s="642"/>
      <c r="I153" s="642"/>
      <c r="J153" s="642"/>
      <c r="K153" s="643"/>
      <c r="L153" s="224"/>
      <c r="M153" s="638">
        <v>8373800</v>
      </c>
      <c r="N153" s="639"/>
      <c r="O153" s="644"/>
      <c r="P153" s="638">
        <v>8373800</v>
      </c>
      <c r="Q153" s="639"/>
      <c r="R153" s="644"/>
      <c r="S153" s="638">
        <v>0</v>
      </c>
      <c r="T153" s="639"/>
      <c r="U153" s="644"/>
      <c r="V153" s="638">
        <v>0</v>
      </c>
      <c r="W153" s="639"/>
      <c r="X153" s="644"/>
      <c r="Y153" s="638">
        <v>0</v>
      </c>
      <c r="Z153" s="639"/>
      <c r="AA153" s="644"/>
      <c r="AB153" s="638">
        <v>0</v>
      </c>
      <c r="AC153" s="639"/>
      <c r="AD153" s="644"/>
      <c r="AE153" s="638">
        <v>0</v>
      </c>
      <c r="AF153" s="639"/>
      <c r="AG153" s="644"/>
      <c r="AH153" s="638">
        <v>0</v>
      </c>
      <c r="AI153" s="639"/>
      <c r="AJ153" s="640"/>
      <c r="AK153" s="213"/>
      <c r="AL153" s="212" t="s">
        <v>620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</row>
    <row r="154" spans="2:50" s="68" customFormat="1">
      <c r="B154" s="210" t="s">
        <v>129</v>
      </c>
      <c r="C154" s="92" t="s">
        <v>29</v>
      </c>
      <c r="D154" s="649" t="s">
        <v>310</v>
      </c>
      <c r="E154" s="650"/>
      <c r="F154" s="650"/>
      <c r="G154" s="650"/>
      <c r="H154" s="650"/>
      <c r="I154" s="650"/>
      <c r="J154" s="650"/>
      <c r="K154" s="668"/>
      <c r="L154" s="298"/>
      <c r="M154" s="651">
        <v>8373800</v>
      </c>
      <c r="N154" s="652"/>
      <c r="O154" s="653"/>
      <c r="P154" s="651">
        <v>8373800</v>
      </c>
      <c r="Q154" s="652"/>
      <c r="R154" s="653"/>
      <c r="S154" s="651">
        <v>0</v>
      </c>
      <c r="T154" s="652"/>
      <c r="U154" s="653"/>
      <c r="V154" s="651">
        <v>0</v>
      </c>
      <c r="W154" s="652"/>
      <c r="X154" s="653"/>
      <c r="Y154" s="651">
        <v>0</v>
      </c>
      <c r="Z154" s="652"/>
      <c r="AA154" s="653"/>
      <c r="AB154" s="645">
        <f>S154+V154+Y154</f>
        <v>0</v>
      </c>
      <c r="AC154" s="646"/>
      <c r="AD154" s="647"/>
      <c r="AE154" s="645">
        <v>8373800</v>
      </c>
      <c r="AF154" s="646"/>
      <c r="AG154" s="647"/>
      <c r="AH154" s="645">
        <v>8373800</v>
      </c>
      <c r="AI154" s="646"/>
      <c r="AJ154" s="648"/>
      <c r="AK154" s="34"/>
      <c r="AL154" s="295" t="s">
        <v>310</v>
      </c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2:50" s="68" customFormat="1">
      <c r="B155" s="223"/>
      <c r="C155" s="217" t="s">
        <v>29</v>
      </c>
      <c r="D155" s="584" t="s">
        <v>623</v>
      </c>
      <c r="E155" s="585"/>
      <c r="F155" s="585"/>
      <c r="G155" s="585"/>
      <c r="H155" s="585"/>
      <c r="I155" s="585"/>
      <c r="J155" s="585"/>
      <c r="K155" s="596"/>
      <c r="L155" s="297"/>
      <c r="M155" s="587">
        <v>5000000</v>
      </c>
      <c r="N155" s="588"/>
      <c r="O155" s="589"/>
      <c r="P155" s="587">
        <v>5000000</v>
      </c>
      <c r="Q155" s="588"/>
      <c r="R155" s="589"/>
      <c r="S155" s="587">
        <v>0</v>
      </c>
      <c r="T155" s="588"/>
      <c r="U155" s="589"/>
      <c r="V155" s="587">
        <v>0</v>
      </c>
      <c r="W155" s="588"/>
      <c r="X155" s="589"/>
      <c r="Y155" s="587">
        <v>0</v>
      </c>
      <c r="Z155" s="588"/>
      <c r="AA155" s="589"/>
      <c r="AB155" s="587">
        <v>0</v>
      </c>
      <c r="AC155" s="588"/>
      <c r="AD155" s="589"/>
      <c r="AE155" s="587">
        <v>0</v>
      </c>
      <c r="AF155" s="588"/>
      <c r="AG155" s="589"/>
      <c r="AH155" s="587">
        <v>0</v>
      </c>
      <c r="AI155" s="588"/>
      <c r="AJ155" s="601"/>
      <c r="AK155" s="213"/>
      <c r="AL155" s="212" t="s">
        <v>622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 ht="31.2">
      <c r="B156" s="226" t="s">
        <v>432</v>
      </c>
      <c r="C156" s="225" t="s">
        <v>29</v>
      </c>
      <c r="D156" s="641" t="s">
        <v>625</v>
      </c>
      <c r="E156" s="642"/>
      <c r="F156" s="642"/>
      <c r="G156" s="642"/>
      <c r="H156" s="642"/>
      <c r="I156" s="642"/>
      <c r="J156" s="642"/>
      <c r="K156" s="643"/>
      <c r="L156" s="224"/>
      <c r="M156" s="638">
        <v>1000000</v>
      </c>
      <c r="N156" s="639"/>
      <c r="O156" s="644"/>
      <c r="P156" s="638">
        <v>1000000</v>
      </c>
      <c r="Q156" s="639"/>
      <c r="R156" s="644"/>
      <c r="S156" s="638">
        <v>0</v>
      </c>
      <c r="T156" s="639"/>
      <c r="U156" s="644"/>
      <c r="V156" s="638">
        <v>0</v>
      </c>
      <c r="W156" s="639"/>
      <c r="X156" s="644"/>
      <c r="Y156" s="638">
        <v>0</v>
      </c>
      <c r="Z156" s="639"/>
      <c r="AA156" s="644"/>
      <c r="AB156" s="638">
        <v>0</v>
      </c>
      <c r="AC156" s="639"/>
      <c r="AD156" s="644"/>
      <c r="AE156" s="638">
        <v>0</v>
      </c>
      <c r="AF156" s="639"/>
      <c r="AG156" s="644"/>
      <c r="AH156" s="638">
        <v>0</v>
      </c>
      <c r="AI156" s="639"/>
      <c r="AJ156" s="640"/>
      <c r="AK156" s="213"/>
      <c r="AL156" s="212" t="s">
        <v>624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31.2">
      <c r="B157" s="226" t="s">
        <v>435</v>
      </c>
      <c r="C157" s="225" t="s">
        <v>29</v>
      </c>
      <c r="D157" s="641" t="s">
        <v>627</v>
      </c>
      <c r="E157" s="642"/>
      <c r="F157" s="642"/>
      <c r="G157" s="642"/>
      <c r="H157" s="642"/>
      <c r="I157" s="642"/>
      <c r="J157" s="642"/>
      <c r="K157" s="643"/>
      <c r="L157" s="224"/>
      <c r="M157" s="638">
        <v>1000000</v>
      </c>
      <c r="N157" s="639"/>
      <c r="O157" s="644"/>
      <c r="P157" s="638">
        <v>1000000</v>
      </c>
      <c r="Q157" s="639"/>
      <c r="R157" s="644"/>
      <c r="S157" s="638">
        <v>0</v>
      </c>
      <c r="T157" s="639"/>
      <c r="U157" s="644"/>
      <c r="V157" s="638">
        <v>0</v>
      </c>
      <c r="W157" s="639"/>
      <c r="X157" s="644"/>
      <c r="Y157" s="638">
        <v>0</v>
      </c>
      <c r="Z157" s="639"/>
      <c r="AA157" s="644"/>
      <c r="AB157" s="638">
        <v>0</v>
      </c>
      <c r="AC157" s="639"/>
      <c r="AD157" s="644"/>
      <c r="AE157" s="638">
        <v>0</v>
      </c>
      <c r="AF157" s="639"/>
      <c r="AG157" s="644"/>
      <c r="AH157" s="638">
        <v>0</v>
      </c>
      <c r="AI157" s="639"/>
      <c r="AJ157" s="640"/>
      <c r="AK157" s="213"/>
      <c r="AL157" s="212" t="s">
        <v>626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</row>
    <row r="158" spans="2:50" s="68" customFormat="1">
      <c r="B158" s="210" t="s">
        <v>129</v>
      </c>
      <c r="C158" s="92" t="s">
        <v>29</v>
      </c>
      <c r="D158" s="649" t="s">
        <v>312</v>
      </c>
      <c r="E158" s="650"/>
      <c r="F158" s="650"/>
      <c r="G158" s="650"/>
      <c r="H158" s="650"/>
      <c r="I158" s="650"/>
      <c r="J158" s="650"/>
      <c r="K158" s="668"/>
      <c r="L158" s="298"/>
      <c r="M158" s="651">
        <v>1000000</v>
      </c>
      <c r="N158" s="652"/>
      <c r="O158" s="653"/>
      <c r="P158" s="651">
        <v>1000000</v>
      </c>
      <c r="Q158" s="652"/>
      <c r="R158" s="653"/>
      <c r="S158" s="651">
        <v>0</v>
      </c>
      <c r="T158" s="652"/>
      <c r="U158" s="653"/>
      <c r="V158" s="651">
        <v>0</v>
      </c>
      <c r="W158" s="652"/>
      <c r="X158" s="653"/>
      <c r="Y158" s="651">
        <v>0</v>
      </c>
      <c r="Z158" s="652"/>
      <c r="AA158" s="653"/>
      <c r="AB158" s="645">
        <f>S158+V158+Y158</f>
        <v>0</v>
      </c>
      <c r="AC158" s="646"/>
      <c r="AD158" s="647"/>
      <c r="AE158" s="645">
        <v>1000000</v>
      </c>
      <c r="AF158" s="646"/>
      <c r="AG158" s="647"/>
      <c r="AH158" s="645">
        <v>1000000</v>
      </c>
      <c r="AI158" s="646"/>
      <c r="AJ158" s="648"/>
      <c r="AK158" s="34"/>
      <c r="AL158" s="295" t="s">
        <v>312</v>
      </c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spans="2:50" s="68" customFormat="1" ht="31.2">
      <c r="B159" s="226" t="s">
        <v>583</v>
      </c>
      <c r="C159" s="225" t="s">
        <v>29</v>
      </c>
      <c r="D159" s="641" t="s">
        <v>629</v>
      </c>
      <c r="E159" s="642"/>
      <c r="F159" s="642"/>
      <c r="G159" s="642"/>
      <c r="H159" s="642"/>
      <c r="I159" s="642"/>
      <c r="J159" s="642"/>
      <c r="K159" s="643"/>
      <c r="L159" s="224"/>
      <c r="M159" s="638">
        <v>4000000</v>
      </c>
      <c r="N159" s="639"/>
      <c r="O159" s="644"/>
      <c r="P159" s="638">
        <v>4000000</v>
      </c>
      <c r="Q159" s="639"/>
      <c r="R159" s="644"/>
      <c r="S159" s="638">
        <v>0</v>
      </c>
      <c r="T159" s="639"/>
      <c r="U159" s="644"/>
      <c r="V159" s="638">
        <v>0</v>
      </c>
      <c r="W159" s="639"/>
      <c r="X159" s="644"/>
      <c r="Y159" s="638">
        <v>0</v>
      </c>
      <c r="Z159" s="639"/>
      <c r="AA159" s="644"/>
      <c r="AB159" s="638">
        <v>0</v>
      </c>
      <c r="AC159" s="639"/>
      <c r="AD159" s="644"/>
      <c r="AE159" s="638">
        <v>0</v>
      </c>
      <c r="AF159" s="639"/>
      <c r="AG159" s="644"/>
      <c r="AH159" s="638">
        <v>0</v>
      </c>
      <c r="AI159" s="639"/>
      <c r="AJ159" s="640"/>
      <c r="AK159" s="213"/>
      <c r="AL159" s="212" t="s">
        <v>628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26" t="s">
        <v>586</v>
      </c>
      <c r="C160" s="225" t="s">
        <v>29</v>
      </c>
      <c r="D160" s="641" t="s">
        <v>631</v>
      </c>
      <c r="E160" s="642"/>
      <c r="F160" s="642"/>
      <c r="G160" s="642"/>
      <c r="H160" s="642"/>
      <c r="I160" s="642"/>
      <c r="J160" s="642"/>
      <c r="K160" s="643"/>
      <c r="L160" s="224"/>
      <c r="M160" s="638">
        <v>4000000</v>
      </c>
      <c r="N160" s="639"/>
      <c r="O160" s="644"/>
      <c r="P160" s="638">
        <v>4000000</v>
      </c>
      <c r="Q160" s="639"/>
      <c r="R160" s="644"/>
      <c r="S160" s="638">
        <v>0</v>
      </c>
      <c r="T160" s="639"/>
      <c r="U160" s="644"/>
      <c r="V160" s="638">
        <v>0</v>
      </c>
      <c r="W160" s="639"/>
      <c r="X160" s="644"/>
      <c r="Y160" s="638">
        <v>0</v>
      </c>
      <c r="Z160" s="639"/>
      <c r="AA160" s="644"/>
      <c r="AB160" s="638">
        <v>0</v>
      </c>
      <c r="AC160" s="639"/>
      <c r="AD160" s="644"/>
      <c r="AE160" s="638">
        <v>0</v>
      </c>
      <c r="AF160" s="639"/>
      <c r="AG160" s="644"/>
      <c r="AH160" s="638">
        <v>0</v>
      </c>
      <c r="AI160" s="639"/>
      <c r="AJ160" s="640"/>
      <c r="AK160" s="213"/>
      <c r="AL160" s="212" t="s">
        <v>630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 ht="31.2">
      <c r="B161" s="210" t="s">
        <v>172</v>
      </c>
      <c r="C161" s="92" t="s">
        <v>29</v>
      </c>
      <c r="D161" s="649" t="s">
        <v>313</v>
      </c>
      <c r="E161" s="650"/>
      <c r="F161" s="650"/>
      <c r="G161" s="650"/>
      <c r="H161" s="650"/>
      <c r="I161" s="650"/>
      <c r="J161" s="650"/>
      <c r="K161" s="668"/>
      <c r="L161" s="298"/>
      <c r="M161" s="651">
        <v>4000000</v>
      </c>
      <c r="N161" s="652"/>
      <c r="O161" s="653"/>
      <c r="P161" s="651">
        <v>4000000</v>
      </c>
      <c r="Q161" s="652"/>
      <c r="R161" s="653"/>
      <c r="S161" s="651">
        <v>0</v>
      </c>
      <c r="T161" s="652"/>
      <c r="U161" s="653"/>
      <c r="V161" s="651">
        <v>0</v>
      </c>
      <c r="W161" s="652"/>
      <c r="X161" s="653"/>
      <c r="Y161" s="651">
        <v>0</v>
      </c>
      <c r="Z161" s="652"/>
      <c r="AA161" s="653"/>
      <c r="AB161" s="645">
        <f>S161+V161+Y161</f>
        <v>0</v>
      </c>
      <c r="AC161" s="646"/>
      <c r="AD161" s="647"/>
      <c r="AE161" s="645">
        <v>4000000</v>
      </c>
      <c r="AF161" s="646"/>
      <c r="AG161" s="647"/>
      <c r="AH161" s="645">
        <v>4000000</v>
      </c>
      <c r="AI161" s="646"/>
      <c r="AJ161" s="648"/>
      <c r="AK161" s="34"/>
      <c r="AL161" s="295" t="s">
        <v>313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3"/>
      <c r="C162" s="217" t="s">
        <v>29</v>
      </c>
      <c r="D162" s="584" t="s">
        <v>633</v>
      </c>
      <c r="E162" s="585"/>
      <c r="F162" s="585"/>
      <c r="G162" s="585"/>
      <c r="H162" s="585"/>
      <c r="I162" s="585"/>
      <c r="J162" s="585"/>
      <c r="K162" s="596"/>
      <c r="L162" s="297"/>
      <c r="M162" s="587">
        <v>884000</v>
      </c>
      <c r="N162" s="588"/>
      <c r="O162" s="589"/>
      <c r="P162" s="587">
        <v>884000</v>
      </c>
      <c r="Q162" s="588"/>
      <c r="R162" s="589"/>
      <c r="S162" s="587">
        <v>220715</v>
      </c>
      <c r="T162" s="588"/>
      <c r="U162" s="589"/>
      <c r="V162" s="587">
        <v>0</v>
      </c>
      <c r="W162" s="588"/>
      <c r="X162" s="589"/>
      <c r="Y162" s="587">
        <v>0</v>
      </c>
      <c r="Z162" s="588"/>
      <c r="AA162" s="589"/>
      <c r="AB162" s="587">
        <v>220715</v>
      </c>
      <c r="AC162" s="588"/>
      <c r="AD162" s="589"/>
      <c r="AE162" s="587">
        <v>0</v>
      </c>
      <c r="AF162" s="588"/>
      <c r="AG162" s="589"/>
      <c r="AH162" s="587">
        <v>0</v>
      </c>
      <c r="AI162" s="588"/>
      <c r="AJ162" s="601"/>
      <c r="AK162" s="213"/>
      <c r="AL162" s="212" t="s">
        <v>632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>
      <c r="B163" s="226" t="s">
        <v>438</v>
      </c>
      <c r="C163" s="225" t="s">
        <v>29</v>
      </c>
      <c r="D163" s="641" t="s">
        <v>635</v>
      </c>
      <c r="E163" s="642"/>
      <c r="F163" s="642"/>
      <c r="G163" s="642"/>
      <c r="H163" s="642"/>
      <c r="I163" s="642"/>
      <c r="J163" s="642"/>
      <c r="K163" s="643"/>
      <c r="L163" s="224"/>
      <c r="M163" s="638">
        <v>884000</v>
      </c>
      <c r="N163" s="639"/>
      <c r="O163" s="644"/>
      <c r="P163" s="638">
        <v>884000</v>
      </c>
      <c r="Q163" s="639"/>
      <c r="R163" s="644"/>
      <c r="S163" s="638">
        <v>220715</v>
      </c>
      <c r="T163" s="639"/>
      <c r="U163" s="644"/>
      <c r="V163" s="638">
        <v>0</v>
      </c>
      <c r="W163" s="639"/>
      <c r="X163" s="644"/>
      <c r="Y163" s="638">
        <v>0</v>
      </c>
      <c r="Z163" s="639"/>
      <c r="AA163" s="644"/>
      <c r="AB163" s="638">
        <v>220715</v>
      </c>
      <c r="AC163" s="639"/>
      <c r="AD163" s="644"/>
      <c r="AE163" s="638">
        <v>0</v>
      </c>
      <c r="AF163" s="639"/>
      <c r="AG163" s="644"/>
      <c r="AH163" s="638">
        <v>0</v>
      </c>
      <c r="AI163" s="639"/>
      <c r="AJ163" s="640"/>
      <c r="AK163" s="213"/>
      <c r="AL163" s="212" t="s">
        <v>634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26" t="s">
        <v>441</v>
      </c>
      <c r="C164" s="225" t="s">
        <v>29</v>
      </c>
      <c r="D164" s="641" t="s">
        <v>637</v>
      </c>
      <c r="E164" s="642"/>
      <c r="F164" s="642"/>
      <c r="G164" s="642"/>
      <c r="H164" s="642"/>
      <c r="I164" s="642"/>
      <c r="J164" s="642"/>
      <c r="K164" s="643"/>
      <c r="L164" s="224"/>
      <c r="M164" s="638">
        <v>884000</v>
      </c>
      <c r="N164" s="639"/>
      <c r="O164" s="644"/>
      <c r="P164" s="638">
        <v>884000</v>
      </c>
      <c r="Q164" s="639"/>
      <c r="R164" s="644"/>
      <c r="S164" s="638">
        <v>220715</v>
      </c>
      <c r="T164" s="639"/>
      <c r="U164" s="644"/>
      <c r="V164" s="638">
        <v>0</v>
      </c>
      <c r="W164" s="639"/>
      <c r="X164" s="644"/>
      <c r="Y164" s="638">
        <v>0</v>
      </c>
      <c r="Z164" s="639"/>
      <c r="AA164" s="644"/>
      <c r="AB164" s="638">
        <v>220715</v>
      </c>
      <c r="AC164" s="639"/>
      <c r="AD164" s="644"/>
      <c r="AE164" s="638">
        <v>0</v>
      </c>
      <c r="AF164" s="639"/>
      <c r="AG164" s="644"/>
      <c r="AH164" s="638">
        <v>0</v>
      </c>
      <c r="AI164" s="639"/>
      <c r="AJ164" s="640"/>
      <c r="AK164" s="213"/>
      <c r="AL164" s="212" t="s">
        <v>636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</row>
    <row r="165" spans="2:50" s="68" customFormat="1" ht="21">
      <c r="B165" s="210" t="s">
        <v>138</v>
      </c>
      <c r="C165" s="92" t="s">
        <v>29</v>
      </c>
      <c r="D165" s="649" t="s">
        <v>315</v>
      </c>
      <c r="E165" s="650"/>
      <c r="F165" s="650"/>
      <c r="G165" s="650"/>
      <c r="H165" s="650"/>
      <c r="I165" s="650"/>
      <c r="J165" s="650"/>
      <c r="K165" s="668"/>
      <c r="L165" s="298"/>
      <c r="M165" s="651">
        <v>884000</v>
      </c>
      <c r="N165" s="652"/>
      <c r="O165" s="653"/>
      <c r="P165" s="651">
        <v>884000</v>
      </c>
      <c r="Q165" s="652"/>
      <c r="R165" s="653"/>
      <c r="S165" s="651">
        <v>220715</v>
      </c>
      <c r="T165" s="652"/>
      <c r="U165" s="653"/>
      <c r="V165" s="651">
        <v>0</v>
      </c>
      <c r="W165" s="652"/>
      <c r="X165" s="653"/>
      <c r="Y165" s="651">
        <v>0</v>
      </c>
      <c r="Z165" s="652"/>
      <c r="AA165" s="653"/>
      <c r="AB165" s="645">
        <f>S165+V165+Y165</f>
        <v>220715</v>
      </c>
      <c r="AC165" s="646"/>
      <c r="AD165" s="647"/>
      <c r="AE165" s="645">
        <v>663285</v>
      </c>
      <c r="AF165" s="646"/>
      <c r="AG165" s="647"/>
      <c r="AH165" s="645">
        <v>663285</v>
      </c>
      <c r="AI165" s="646"/>
      <c r="AJ165" s="648"/>
      <c r="AK165" s="34"/>
      <c r="AL165" s="295" t="s">
        <v>315</v>
      </c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2:50" s="68" customFormat="1">
      <c r="B166" s="223" t="s">
        <v>638</v>
      </c>
      <c r="C166" s="217" t="s">
        <v>29</v>
      </c>
      <c r="D166" s="584" t="s">
        <v>640</v>
      </c>
      <c r="E166" s="585"/>
      <c r="F166" s="585"/>
      <c r="G166" s="585"/>
      <c r="H166" s="585"/>
      <c r="I166" s="585"/>
      <c r="J166" s="585"/>
      <c r="K166" s="596"/>
      <c r="L166" s="297"/>
      <c r="M166" s="587">
        <v>5800000</v>
      </c>
      <c r="N166" s="588"/>
      <c r="O166" s="589"/>
      <c r="P166" s="587">
        <v>5800000</v>
      </c>
      <c r="Q166" s="588"/>
      <c r="R166" s="589"/>
      <c r="S166" s="587">
        <v>613447.29</v>
      </c>
      <c r="T166" s="588"/>
      <c r="U166" s="589"/>
      <c r="V166" s="587">
        <v>0</v>
      </c>
      <c r="W166" s="588"/>
      <c r="X166" s="589"/>
      <c r="Y166" s="587">
        <v>0</v>
      </c>
      <c r="Z166" s="588"/>
      <c r="AA166" s="589"/>
      <c r="AB166" s="587">
        <v>613447.29</v>
      </c>
      <c r="AC166" s="588"/>
      <c r="AD166" s="589"/>
      <c r="AE166" s="587">
        <v>0</v>
      </c>
      <c r="AF166" s="588"/>
      <c r="AG166" s="589"/>
      <c r="AH166" s="587">
        <v>0</v>
      </c>
      <c r="AI166" s="588"/>
      <c r="AJ166" s="601"/>
      <c r="AK166" s="213"/>
      <c r="AL166" s="212" t="s">
        <v>639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>
      <c r="B167" s="223"/>
      <c r="C167" s="217" t="s">
        <v>29</v>
      </c>
      <c r="D167" s="584" t="s">
        <v>642</v>
      </c>
      <c r="E167" s="585"/>
      <c r="F167" s="585"/>
      <c r="G167" s="585"/>
      <c r="H167" s="585"/>
      <c r="I167" s="585"/>
      <c r="J167" s="585"/>
      <c r="K167" s="596"/>
      <c r="L167" s="297"/>
      <c r="M167" s="587">
        <v>1300000</v>
      </c>
      <c r="N167" s="588"/>
      <c r="O167" s="589"/>
      <c r="P167" s="587">
        <v>1300000</v>
      </c>
      <c r="Q167" s="588"/>
      <c r="R167" s="589"/>
      <c r="S167" s="587">
        <v>384307.29</v>
      </c>
      <c r="T167" s="588"/>
      <c r="U167" s="589"/>
      <c r="V167" s="587">
        <v>0</v>
      </c>
      <c r="W167" s="588"/>
      <c r="X167" s="589"/>
      <c r="Y167" s="587">
        <v>0</v>
      </c>
      <c r="Z167" s="588"/>
      <c r="AA167" s="589"/>
      <c r="AB167" s="587">
        <v>384307.29</v>
      </c>
      <c r="AC167" s="588"/>
      <c r="AD167" s="589"/>
      <c r="AE167" s="587">
        <v>0</v>
      </c>
      <c r="AF167" s="588"/>
      <c r="AG167" s="589"/>
      <c r="AH167" s="587">
        <v>0</v>
      </c>
      <c r="AI167" s="588"/>
      <c r="AJ167" s="601"/>
      <c r="AK167" s="213"/>
      <c r="AL167" s="212" t="s">
        <v>641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</row>
    <row r="168" spans="2:50" s="68" customFormat="1" ht="31.2">
      <c r="B168" s="226" t="s">
        <v>432</v>
      </c>
      <c r="C168" s="225" t="s">
        <v>29</v>
      </c>
      <c r="D168" s="641" t="s">
        <v>644</v>
      </c>
      <c r="E168" s="642"/>
      <c r="F168" s="642"/>
      <c r="G168" s="642"/>
      <c r="H168" s="642"/>
      <c r="I168" s="642"/>
      <c r="J168" s="642"/>
      <c r="K168" s="643"/>
      <c r="L168" s="224"/>
      <c r="M168" s="638">
        <v>1300000</v>
      </c>
      <c r="N168" s="639"/>
      <c r="O168" s="644"/>
      <c r="P168" s="638">
        <v>1300000</v>
      </c>
      <c r="Q168" s="639"/>
      <c r="R168" s="644"/>
      <c r="S168" s="638">
        <v>384307.29</v>
      </c>
      <c r="T168" s="639"/>
      <c r="U168" s="644"/>
      <c r="V168" s="638">
        <v>0</v>
      </c>
      <c r="W168" s="639"/>
      <c r="X168" s="644"/>
      <c r="Y168" s="638">
        <v>0</v>
      </c>
      <c r="Z168" s="639"/>
      <c r="AA168" s="644"/>
      <c r="AB168" s="638">
        <v>384307.29</v>
      </c>
      <c r="AC168" s="639"/>
      <c r="AD168" s="644"/>
      <c r="AE168" s="638">
        <v>0</v>
      </c>
      <c r="AF168" s="639"/>
      <c r="AG168" s="644"/>
      <c r="AH168" s="638">
        <v>0</v>
      </c>
      <c r="AI168" s="639"/>
      <c r="AJ168" s="640"/>
      <c r="AK168" s="213"/>
      <c r="AL168" s="212" t="s">
        <v>643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</row>
    <row r="169" spans="2:50" s="68" customFormat="1" ht="31.2">
      <c r="B169" s="226" t="s">
        <v>435</v>
      </c>
      <c r="C169" s="225" t="s">
        <v>29</v>
      </c>
      <c r="D169" s="641" t="s">
        <v>646</v>
      </c>
      <c r="E169" s="642"/>
      <c r="F169" s="642"/>
      <c r="G169" s="642"/>
      <c r="H169" s="642"/>
      <c r="I169" s="642"/>
      <c r="J169" s="642"/>
      <c r="K169" s="643"/>
      <c r="L169" s="224"/>
      <c r="M169" s="638">
        <v>1300000</v>
      </c>
      <c r="N169" s="639"/>
      <c r="O169" s="644"/>
      <c r="P169" s="638">
        <v>1300000</v>
      </c>
      <c r="Q169" s="639"/>
      <c r="R169" s="644"/>
      <c r="S169" s="638">
        <v>384307.29</v>
      </c>
      <c r="T169" s="639"/>
      <c r="U169" s="644"/>
      <c r="V169" s="638">
        <v>0</v>
      </c>
      <c r="W169" s="639"/>
      <c r="X169" s="644"/>
      <c r="Y169" s="638">
        <v>0</v>
      </c>
      <c r="Z169" s="639"/>
      <c r="AA169" s="644"/>
      <c r="AB169" s="638">
        <v>384307.29</v>
      </c>
      <c r="AC169" s="639"/>
      <c r="AD169" s="644"/>
      <c r="AE169" s="638">
        <v>0</v>
      </c>
      <c r="AF169" s="639"/>
      <c r="AG169" s="644"/>
      <c r="AH169" s="638">
        <v>0</v>
      </c>
      <c r="AI169" s="639"/>
      <c r="AJ169" s="640"/>
      <c r="AK169" s="213"/>
      <c r="AL169" s="212" t="s">
        <v>645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>
      <c r="B170" s="210" t="s">
        <v>129</v>
      </c>
      <c r="C170" s="92" t="s">
        <v>29</v>
      </c>
      <c r="D170" s="649" t="s">
        <v>317</v>
      </c>
      <c r="E170" s="650"/>
      <c r="F170" s="650"/>
      <c r="G170" s="650"/>
      <c r="H170" s="650"/>
      <c r="I170" s="650"/>
      <c r="J170" s="650"/>
      <c r="K170" s="668"/>
      <c r="L170" s="298"/>
      <c r="M170" s="651">
        <v>520000</v>
      </c>
      <c r="N170" s="652"/>
      <c r="O170" s="653"/>
      <c r="P170" s="651">
        <v>520000</v>
      </c>
      <c r="Q170" s="652"/>
      <c r="R170" s="653"/>
      <c r="S170" s="651">
        <v>168666</v>
      </c>
      <c r="T170" s="652"/>
      <c r="U170" s="653"/>
      <c r="V170" s="651">
        <v>0</v>
      </c>
      <c r="W170" s="652"/>
      <c r="X170" s="653"/>
      <c r="Y170" s="651">
        <v>0</v>
      </c>
      <c r="Z170" s="652"/>
      <c r="AA170" s="653"/>
      <c r="AB170" s="645">
        <f>S170+V170+Y170</f>
        <v>168666</v>
      </c>
      <c r="AC170" s="646"/>
      <c r="AD170" s="647"/>
      <c r="AE170" s="645">
        <v>351334</v>
      </c>
      <c r="AF170" s="646"/>
      <c r="AG170" s="647"/>
      <c r="AH170" s="645">
        <v>351334</v>
      </c>
      <c r="AI170" s="646"/>
      <c r="AJ170" s="648"/>
      <c r="AK170" s="34"/>
      <c r="AL170" s="295" t="s">
        <v>317</v>
      </c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2:50" s="68" customFormat="1">
      <c r="B171" s="210" t="s">
        <v>131</v>
      </c>
      <c r="C171" s="92" t="s">
        <v>29</v>
      </c>
      <c r="D171" s="649" t="s">
        <v>318</v>
      </c>
      <c r="E171" s="650"/>
      <c r="F171" s="650"/>
      <c r="G171" s="650"/>
      <c r="H171" s="650"/>
      <c r="I171" s="650"/>
      <c r="J171" s="650"/>
      <c r="K171" s="668"/>
      <c r="L171" s="298"/>
      <c r="M171" s="651">
        <v>780000</v>
      </c>
      <c r="N171" s="652"/>
      <c r="O171" s="653"/>
      <c r="P171" s="651">
        <v>780000</v>
      </c>
      <c r="Q171" s="652"/>
      <c r="R171" s="653"/>
      <c r="S171" s="651">
        <v>215641.29</v>
      </c>
      <c r="T171" s="652"/>
      <c r="U171" s="653"/>
      <c r="V171" s="651">
        <v>0</v>
      </c>
      <c r="W171" s="652"/>
      <c r="X171" s="653"/>
      <c r="Y171" s="651">
        <v>0</v>
      </c>
      <c r="Z171" s="652"/>
      <c r="AA171" s="653"/>
      <c r="AB171" s="645">
        <f>S171+V171+Y171</f>
        <v>215641.29</v>
      </c>
      <c r="AC171" s="646"/>
      <c r="AD171" s="647"/>
      <c r="AE171" s="645">
        <v>564358.71</v>
      </c>
      <c r="AF171" s="646"/>
      <c r="AG171" s="647"/>
      <c r="AH171" s="645">
        <v>564358.71</v>
      </c>
      <c r="AI171" s="646"/>
      <c r="AJ171" s="648"/>
      <c r="AK171" s="34"/>
      <c r="AL171" s="295" t="s">
        <v>318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2:50" s="68" customFormat="1">
      <c r="B172" s="223"/>
      <c r="C172" s="217" t="s">
        <v>29</v>
      </c>
      <c r="D172" s="584" t="s">
        <v>647</v>
      </c>
      <c r="E172" s="585"/>
      <c r="F172" s="585"/>
      <c r="G172" s="585"/>
      <c r="H172" s="585"/>
      <c r="I172" s="585"/>
      <c r="J172" s="585"/>
      <c r="K172" s="596"/>
      <c r="L172" s="297"/>
      <c r="M172" s="587">
        <v>540000</v>
      </c>
      <c r="N172" s="588"/>
      <c r="O172" s="589"/>
      <c r="P172" s="587">
        <v>540000</v>
      </c>
      <c r="Q172" s="588"/>
      <c r="R172" s="589"/>
      <c r="S172" s="587">
        <v>0</v>
      </c>
      <c r="T172" s="588"/>
      <c r="U172" s="589"/>
      <c r="V172" s="587">
        <v>0</v>
      </c>
      <c r="W172" s="588"/>
      <c r="X172" s="589"/>
      <c r="Y172" s="587">
        <v>0</v>
      </c>
      <c r="Z172" s="588"/>
      <c r="AA172" s="589"/>
      <c r="AB172" s="587">
        <v>0</v>
      </c>
      <c r="AC172" s="588"/>
      <c r="AD172" s="589"/>
      <c r="AE172" s="587">
        <v>0</v>
      </c>
      <c r="AF172" s="588"/>
      <c r="AG172" s="589"/>
      <c r="AH172" s="587">
        <v>0</v>
      </c>
      <c r="AI172" s="588"/>
      <c r="AJ172" s="601"/>
      <c r="AK172" s="213"/>
      <c r="AL172" s="212" t="s">
        <v>648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432</v>
      </c>
      <c r="C173" s="225" t="s">
        <v>29</v>
      </c>
      <c r="D173" s="641" t="s">
        <v>650</v>
      </c>
      <c r="E173" s="642"/>
      <c r="F173" s="642"/>
      <c r="G173" s="642"/>
      <c r="H173" s="642"/>
      <c r="I173" s="642"/>
      <c r="J173" s="642"/>
      <c r="K173" s="643"/>
      <c r="L173" s="224"/>
      <c r="M173" s="638">
        <v>540000</v>
      </c>
      <c r="N173" s="639"/>
      <c r="O173" s="644"/>
      <c r="P173" s="638">
        <v>540000</v>
      </c>
      <c r="Q173" s="639"/>
      <c r="R173" s="644"/>
      <c r="S173" s="638">
        <v>0</v>
      </c>
      <c r="T173" s="639"/>
      <c r="U173" s="644"/>
      <c r="V173" s="638">
        <v>0</v>
      </c>
      <c r="W173" s="639"/>
      <c r="X173" s="644"/>
      <c r="Y173" s="638">
        <v>0</v>
      </c>
      <c r="Z173" s="639"/>
      <c r="AA173" s="644"/>
      <c r="AB173" s="638">
        <v>0</v>
      </c>
      <c r="AC173" s="639"/>
      <c r="AD173" s="644"/>
      <c r="AE173" s="638">
        <v>0</v>
      </c>
      <c r="AF173" s="639"/>
      <c r="AG173" s="644"/>
      <c r="AH173" s="638">
        <v>0</v>
      </c>
      <c r="AI173" s="639"/>
      <c r="AJ173" s="640"/>
      <c r="AK173" s="213"/>
      <c r="AL173" s="212" t="s">
        <v>649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31.2">
      <c r="B174" s="226" t="s">
        <v>435</v>
      </c>
      <c r="C174" s="225" t="s">
        <v>29</v>
      </c>
      <c r="D174" s="641" t="s">
        <v>652</v>
      </c>
      <c r="E174" s="642"/>
      <c r="F174" s="642"/>
      <c r="G174" s="642"/>
      <c r="H174" s="642"/>
      <c r="I174" s="642"/>
      <c r="J174" s="642"/>
      <c r="K174" s="643"/>
      <c r="L174" s="224"/>
      <c r="M174" s="638">
        <v>540000</v>
      </c>
      <c r="N174" s="639"/>
      <c r="O174" s="644"/>
      <c r="P174" s="638">
        <v>540000</v>
      </c>
      <c r="Q174" s="639"/>
      <c r="R174" s="644"/>
      <c r="S174" s="638">
        <v>0</v>
      </c>
      <c r="T174" s="639"/>
      <c r="U174" s="644"/>
      <c r="V174" s="638">
        <v>0</v>
      </c>
      <c r="W174" s="639"/>
      <c r="X174" s="644"/>
      <c r="Y174" s="638">
        <v>0</v>
      </c>
      <c r="Z174" s="639"/>
      <c r="AA174" s="644"/>
      <c r="AB174" s="638">
        <v>0</v>
      </c>
      <c r="AC174" s="639"/>
      <c r="AD174" s="644"/>
      <c r="AE174" s="638">
        <v>0</v>
      </c>
      <c r="AF174" s="639"/>
      <c r="AG174" s="644"/>
      <c r="AH174" s="638">
        <v>0</v>
      </c>
      <c r="AI174" s="639"/>
      <c r="AJ174" s="640"/>
      <c r="AK174" s="213"/>
      <c r="AL174" s="212" t="s">
        <v>651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</row>
    <row r="175" spans="2:50" s="68" customFormat="1">
      <c r="B175" s="210" t="s">
        <v>129</v>
      </c>
      <c r="C175" s="92" t="s">
        <v>29</v>
      </c>
      <c r="D175" s="649" t="s">
        <v>320</v>
      </c>
      <c r="E175" s="650"/>
      <c r="F175" s="650"/>
      <c r="G175" s="650"/>
      <c r="H175" s="650"/>
      <c r="I175" s="650"/>
      <c r="J175" s="650"/>
      <c r="K175" s="668"/>
      <c r="L175" s="298"/>
      <c r="M175" s="651">
        <v>540000</v>
      </c>
      <c r="N175" s="652"/>
      <c r="O175" s="653"/>
      <c r="P175" s="651">
        <v>540000</v>
      </c>
      <c r="Q175" s="652"/>
      <c r="R175" s="653"/>
      <c r="S175" s="651">
        <v>0</v>
      </c>
      <c r="T175" s="652"/>
      <c r="U175" s="653"/>
      <c r="V175" s="651">
        <v>0</v>
      </c>
      <c r="W175" s="652"/>
      <c r="X175" s="653"/>
      <c r="Y175" s="651">
        <v>0</v>
      </c>
      <c r="Z175" s="652"/>
      <c r="AA175" s="653"/>
      <c r="AB175" s="645">
        <f>S175+V175+Y175</f>
        <v>0</v>
      </c>
      <c r="AC175" s="646"/>
      <c r="AD175" s="647"/>
      <c r="AE175" s="645">
        <v>540000</v>
      </c>
      <c r="AF175" s="646"/>
      <c r="AG175" s="647"/>
      <c r="AH175" s="645">
        <v>540000</v>
      </c>
      <c r="AI175" s="646"/>
      <c r="AJ175" s="648"/>
      <c r="AK175" s="34"/>
      <c r="AL175" s="295" t="s">
        <v>320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2:50" s="68" customFormat="1">
      <c r="B176" s="223"/>
      <c r="C176" s="217" t="s">
        <v>29</v>
      </c>
      <c r="D176" s="584" t="s">
        <v>654</v>
      </c>
      <c r="E176" s="585"/>
      <c r="F176" s="585"/>
      <c r="G176" s="585"/>
      <c r="H176" s="585"/>
      <c r="I176" s="585"/>
      <c r="J176" s="585"/>
      <c r="K176" s="596"/>
      <c r="L176" s="297"/>
      <c r="M176" s="587">
        <v>150000</v>
      </c>
      <c r="N176" s="588"/>
      <c r="O176" s="589"/>
      <c r="P176" s="587">
        <v>150000</v>
      </c>
      <c r="Q176" s="588"/>
      <c r="R176" s="589"/>
      <c r="S176" s="587">
        <v>0</v>
      </c>
      <c r="T176" s="588"/>
      <c r="U176" s="589"/>
      <c r="V176" s="587">
        <v>0</v>
      </c>
      <c r="W176" s="588"/>
      <c r="X176" s="589"/>
      <c r="Y176" s="587">
        <v>0</v>
      </c>
      <c r="Z176" s="588"/>
      <c r="AA176" s="589"/>
      <c r="AB176" s="587">
        <v>0</v>
      </c>
      <c r="AC176" s="588"/>
      <c r="AD176" s="589"/>
      <c r="AE176" s="587">
        <v>0</v>
      </c>
      <c r="AF176" s="588"/>
      <c r="AG176" s="589"/>
      <c r="AH176" s="587">
        <v>0</v>
      </c>
      <c r="AI176" s="588"/>
      <c r="AJ176" s="601"/>
      <c r="AK176" s="213"/>
      <c r="AL176" s="212" t="s">
        <v>653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31.2">
      <c r="B177" s="226" t="s">
        <v>432</v>
      </c>
      <c r="C177" s="225" t="s">
        <v>29</v>
      </c>
      <c r="D177" s="641" t="s">
        <v>656</v>
      </c>
      <c r="E177" s="642"/>
      <c r="F177" s="642"/>
      <c r="G177" s="642"/>
      <c r="H177" s="642"/>
      <c r="I177" s="642"/>
      <c r="J177" s="642"/>
      <c r="K177" s="643"/>
      <c r="L177" s="224"/>
      <c r="M177" s="638">
        <v>150000</v>
      </c>
      <c r="N177" s="639"/>
      <c r="O177" s="644"/>
      <c r="P177" s="638">
        <v>150000</v>
      </c>
      <c r="Q177" s="639"/>
      <c r="R177" s="644"/>
      <c r="S177" s="638">
        <v>0</v>
      </c>
      <c r="T177" s="639"/>
      <c r="U177" s="644"/>
      <c r="V177" s="638">
        <v>0</v>
      </c>
      <c r="W177" s="639"/>
      <c r="X177" s="644"/>
      <c r="Y177" s="638">
        <v>0</v>
      </c>
      <c r="Z177" s="639"/>
      <c r="AA177" s="644"/>
      <c r="AB177" s="638">
        <v>0</v>
      </c>
      <c r="AC177" s="639"/>
      <c r="AD177" s="644"/>
      <c r="AE177" s="638">
        <v>0</v>
      </c>
      <c r="AF177" s="639"/>
      <c r="AG177" s="644"/>
      <c r="AH177" s="638">
        <v>0</v>
      </c>
      <c r="AI177" s="639"/>
      <c r="AJ177" s="640"/>
      <c r="AK177" s="213"/>
      <c r="AL177" s="212" t="s">
        <v>655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26" t="s">
        <v>435</v>
      </c>
      <c r="C178" s="225" t="s">
        <v>29</v>
      </c>
      <c r="D178" s="641" t="s">
        <v>658</v>
      </c>
      <c r="E178" s="642"/>
      <c r="F178" s="642"/>
      <c r="G178" s="642"/>
      <c r="H178" s="642"/>
      <c r="I178" s="642"/>
      <c r="J178" s="642"/>
      <c r="K178" s="643"/>
      <c r="L178" s="224"/>
      <c r="M178" s="638">
        <v>150000</v>
      </c>
      <c r="N178" s="639"/>
      <c r="O178" s="644"/>
      <c r="P178" s="638">
        <v>150000</v>
      </c>
      <c r="Q178" s="639"/>
      <c r="R178" s="644"/>
      <c r="S178" s="638">
        <v>0</v>
      </c>
      <c r="T178" s="639"/>
      <c r="U178" s="644"/>
      <c r="V178" s="638">
        <v>0</v>
      </c>
      <c r="W178" s="639"/>
      <c r="X178" s="644"/>
      <c r="Y178" s="638">
        <v>0</v>
      </c>
      <c r="Z178" s="639"/>
      <c r="AA178" s="644"/>
      <c r="AB178" s="638">
        <v>0</v>
      </c>
      <c r="AC178" s="639"/>
      <c r="AD178" s="644"/>
      <c r="AE178" s="638">
        <v>0</v>
      </c>
      <c r="AF178" s="639"/>
      <c r="AG178" s="644"/>
      <c r="AH178" s="638">
        <v>0</v>
      </c>
      <c r="AI178" s="639"/>
      <c r="AJ178" s="640"/>
      <c r="AK178" s="213"/>
      <c r="AL178" s="212" t="s">
        <v>657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</row>
    <row r="179" spans="2:50" s="68" customFormat="1">
      <c r="B179" s="210" t="s">
        <v>129</v>
      </c>
      <c r="C179" s="92" t="s">
        <v>29</v>
      </c>
      <c r="D179" s="649" t="s">
        <v>322</v>
      </c>
      <c r="E179" s="650"/>
      <c r="F179" s="650"/>
      <c r="G179" s="650"/>
      <c r="H179" s="650"/>
      <c r="I179" s="650"/>
      <c r="J179" s="650"/>
      <c r="K179" s="668"/>
      <c r="L179" s="298"/>
      <c r="M179" s="651">
        <v>150000</v>
      </c>
      <c r="N179" s="652"/>
      <c r="O179" s="653"/>
      <c r="P179" s="651">
        <v>150000</v>
      </c>
      <c r="Q179" s="652"/>
      <c r="R179" s="653"/>
      <c r="S179" s="651">
        <v>0</v>
      </c>
      <c r="T179" s="652"/>
      <c r="U179" s="653"/>
      <c r="V179" s="651">
        <v>0</v>
      </c>
      <c r="W179" s="652"/>
      <c r="X179" s="653"/>
      <c r="Y179" s="651">
        <v>0</v>
      </c>
      <c r="Z179" s="652"/>
      <c r="AA179" s="653"/>
      <c r="AB179" s="645">
        <f>S179+V179+Y179</f>
        <v>0</v>
      </c>
      <c r="AC179" s="646"/>
      <c r="AD179" s="647"/>
      <c r="AE179" s="645">
        <v>150000</v>
      </c>
      <c r="AF179" s="646"/>
      <c r="AG179" s="647"/>
      <c r="AH179" s="645">
        <v>150000</v>
      </c>
      <c r="AI179" s="646"/>
      <c r="AJ179" s="648"/>
      <c r="AK179" s="34"/>
      <c r="AL179" s="295" t="s">
        <v>322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s="68" customFormat="1">
      <c r="B180" s="223"/>
      <c r="C180" s="217" t="s">
        <v>29</v>
      </c>
      <c r="D180" s="584" t="s">
        <v>660</v>
      </c>
      <c r="E180" s="585"/>
      <c r="F180" s="585"/>
      <c r="G180" s="585"/>
      <c r="H180" s="585"/>
      <c r="I180" s="585"/>
      <c r="J180" s="585"/>
      <c r="K180" s="596"/>
      <c r="L180" s="297"/>
      <c r="M180" s="587">
        <v>3810000</v>
      </c>
      <c r="N180" s="588"/>
      <c r="O180" s="589"/>
      <c r="P180" s="587">
        <v>3810000</v>
      </c>
      <c r="Q180" s="588"/>
      <c r="R180" s="589"/>
      <c r="S180" s="587">
        <v>229140</v>
      </c>
      <c r="T180" s="588"/>
      <c r="U180" s="589"/>
      <c r="V180" s="587">
        <v>0</v>
      </c>
      <c r="W180" s="588"/>
      <c r="X180" s="589"/>
      <c r="Y180" s="587">
        <v>0</v>
      </c>
      <c r="Z180" s="588"/>
      <c r="AA180" s="589"/>
      <c r="AB180" s="587">
        <v>229140</v>
      </c>
      <c r="AC180" s="588"/>
      <c r="AD180" s="589"/>
      <c r="AE180" s="587">
        <v>0</v>
      </c>
      <c r="AF180" s="588"/>
      <c r="AG180" s="589"/>
      <c r="AH180" s="587">
        <v>0</v>
      </c>
      <c r="AI180" s="588"/>
      <c r="AJ180" s="601"/>
      <c r="AK180" s="213"/>
      <c r="AL180" s="212" t="s">
        <v>659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 ht="31.2">
      <c r="B181" s="226" t="s">
        <v>432</v>
      </c>
      <c r="C181" s="225" t="s">
        <v>29</v>
      </c>
      <c r="D181" s="641" t="s">
        <v>662</v>
      </c>
      <c r="E181" s="642"/>
      <c r="F181" s="642"/>
      <c r="G181" s="642"/>
      <c r="H181" s="642"/>
      <c r="I181" s="642"/>
      <c r="J181" s="642"/>
      <c r="K181" s="643"/>
      <c r="L181" s="224"/>
      <c r="M181" s="638">
        <v>3810000</v>
      </c>
      <c r="N181" s="639"/>
      <c r="O181" s="644"/>
      <c r="P181" s="638">
        <v>3810000</v>
      </c>
      <c r="Q181" s="639"/>
      <c r="R181" s="644"/>
      <c r="S181" s="638">
        <v>229140</v>
      </c>
      <c r="T181" s="639"/>
      <c r="U181" s="644"/>
      <c r="V181" s="638">
        <v>0</v>
      </c>
      <c r="W181" s="639"/>
      <c r="X181" s="644"/>
      <c r="Y181" s="638">
        <v>0</v>
      </c>
      <c r="Z181" s="639"/>
      <c r="AA181" s="644"/>
      <c r="AB181" s="638">
        <v>229140</v>
      </c>
      <c r="AC181" s="639"/>
      <c r="AD181" s="644"/>
      <c r="AE181" s="638">
        <v>0</v>
      </c>
      <c r="AF181" s="639"/>
      <c r="AG181" s="644"/>
      <c r="AH181" s="638">
        <v>0</v>
      </c>
      <c r="AI181" s="639"/>
      <c r="AJ181" s="640"/>
      <c r="AK181" s="213"/>
      <c r="AL181" s="212" t="s">
        <v>661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435</v>
      </c>
      <c r="C182" s="225" t="s">
        <v>29</v>
      </c>
      <c r="D182" s="641" t="s">
        <v>664</v>
      </c>
      <c r="E182" s="642"/>
      <c r="F182" s="642"/>
      <c r="G182" s="642"/>
      <c r="H182" s="642"/>
      <c r="I182" s="642"/>
      <c r="J182" s="642"/>
      <c r="K182" s="643"/>
      <c r="L182" s="224"/>
      <c r="M182" s="638">
        <v>3810000</v>
      </c>
      <c r="N182" s="639"/>
      <c r="O182" s="644"/>
      <c r="P182" s="638">
        <v>3810000</v>
      </c>
      <c r="Q182" s="639"/>
      <c r="R182" s="644"/>
      <c r="S182" s="638">
        <v>229140</v>
      </c>
      <c r="T182" s="639"/>
      <c r="U182" s="644"/>
      <c r="V182" s="638">
        <v>0</v>
      </c>
      <c r="W182" s="639"/>
      <c r="X182" s="644"/>
      <c r="Y182" s="638">
        <v>0</v>
      </c>
      <c r="Z182" s="639"/>
      <c r="AA182" s="644"/>
      <c r="AB182" s="638">
        <v>229140</v>
      </c>
      <c r="AC182" s="639"/>
      <c r="AD182" s="644"/>
      <c r="AE182" s="638">
        <v>0</v>
      </c>
      <c r="AF182" s="639"/>
      <c r="AG182" s="644"/>
      <c r="AH182" s="638">
        <v>0</v>
      </c>
      <c r="AI182" s="639"/>
      <c r="AJ182" s="640"/>
      <c r="AK182" s="213"/>
      <c r="AL182" s="212" t="s">
        <v>663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10" t="s">
        <v>127</v>
      </c>
      <c r="C183" s="92" t="s">
        <v>29</v>
      </c>
      <c r="D183" s="649" t="s">
        <v>324</v>
      </c>
      <c r="E183" s="650"/>
      <c r="F183" s="650"/>
      <c r="G183" s="650"/>
      <c r="H183" s="650"/>
      <c r="I183" s="650"/>
      <c r="J183" s="650"/>
      <c r="K183" s="668"/>
      <c r="L183" s="298"/>
      <c r="M183" s="651">
        <v>15000</v>
      </c>
      <c r="N183" s="652"/>
      <c r="O183" s="653"/>
      <c r="P183" s="651">
        <v>15000</v>
      </c>
      <c r="Q183" s="652"/>
      <c r="R183" s="653"/>
      <c r="S183" s="651">
        <v>0</v>
      </c>
      <c r="T183" s="652"/>
      <c r="U183" s="653"/>
      <c r="V183" s="651">
        <v>0</v>
      </c>
      <c r="W183" s="652"/>
      <c r="X183" s="653"/>
      <c r="Y183" s="651">
        <v>0</v>
      </c>
      <c r="Z183" s="652"/>
      <c r="AA183" s="653"/>
      <c r="AB183" s="645">
        <f>S183+V183+Y183</f>
        <v>0</v>
      </c>
      <c r="AC183" s="646"/>
      <c r="AD183" s="647"/>
      <c r="AE183" s="645">
        <v>15000</v>
      </c>
      <c r="AF183" s="646"/>
      <c r="AG183" s="647"/>
      <c r="AH183" s="645">
        <v>15000</v>
      </c>
      <c r="AI183" s="646"/>
      <c r="AJ183" s="648"/>
      <c r="AK183" s="34"/>
      <c r="AL183" s="295" t="s">
        <v>324</v>
      </c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2:50" s="68" customFormat="1">
      <c r="B184" s="210" t="s">
        <v>129</v>
      </c>
      <c r="C184" s="92" t="s">
        <v>29</v>
      </c>
      <c r="D184" s="649" t="s">
        <v>325</v>
      </c>
      <c r="E184" s="650"/>
      <c r="F184" s="650"/>
      <c r="G184" s="650"/>
      <c r="H184" s="650"/>
      <c r="I184" s="650"/>
      <c r="J184" s="650"/>
      <c r="K184" s="668"/>
      <c r="L184" s="298"/>
      <c r="M184" s="651">
        <v>3795000</v>
      </c>
      <c r="N184" s="652"/>
      <c r="O184" s="653"/>
      <c r="P184" s="651">
        <v>3795000</v>
      </c>
      <c r="Q184" s="652"/>
      <c r="R184" s="653"/>
      <c r="S184" s="651">
        <v>229140</v>
      </c>
      <c r="T184" s="652"/>
      <c r="U184" s="653"/>
      <c r="V184" s="651">
        <v>0</v>
      </c>
      <c r="W184" s="652"/>
      <c r="X184" s="653"/>
      <c r="Y184" s="651">
        <v>0</v>
      </c>
      <c r="Z184" s="652"/>
      <c r="AA184" s="653"/>
      <c r="AB184" s="645">
        <f>S184+V184+Y184</f>
        <v>229140</v>
      </c>
      <c r="AC184" s="646"/>
      <c r="AD184" s="647"/>
      <c r="AE184" s="645">
        <v>3565860</v>
      </c>
      <c r="AF184" s="646"/>
      <c r="AG184" s="647"/>
      <c r="AH184" s="645">
        <v>3565860</v>
      </c>
      <c r="AI184" s="646"/>
      <c r="AJ184" s="648"/>
      <c r="AK184" s="34"/>
      <c r="AL184" s="295" t="s">
        <v>325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26" t="s">
        <v>665</v>
      </c>
      <c r="C185" s="225" t="s">
        <v>29</v>
      </c>
      <c r="D185" s="641" t="s">
        <v>667</v>
      </c>
      <c r="E185" s="642"/>
      <c r="F185" s="642"/>
      <c r="G185" s="642"/>
      <c r="H185" s="642"/>
      <c r="I185" s="642"/>
      <c r="J185" s="642"/>
      <c r="K185" s="643"/>
      <c r="L185" s="224"/>
      <c r="M185" s="638">
        <v>650000</v>
      </c>
      <c r="N185" s="639"/>
      <c r="O185" s="644"/>
      <c r="P185" s="638">
        <v>650000</v>
      </c>
      <c r="Q185" s="639"/>
      <c r="R185" s="644"/>
      <c r="S185" s="638">
        <v>342924.4</v>
      </c>
      <c r="T185" s="639"/>
      <c r="U185" s="644"/>
      <c r="V185" s="638">
        <v>0</v>
      </c>
      <c r="W185" s="639"/>
      <c r="X185" s="644"/>
      <c r="Y185" s="638">
        <v>0</v>
      </c>
      <c r="Z185" s="639"/>
      <c r="AA185" s="644"/>
      <c r="AB185" s="638">
        <v>342924.4</v>
      </c>
      <c r="AC185" s="639"/>
      <c r="AD185" s="644"/>
      <c r="AE185" s="638">
        <v>0</v>
      </c>
      <c r="AF185" s="639"/>
      <c r="AG185" s="644"/>
      <c r="AH185" s="638">
        <v>0</v>
      </c>
      <c r="AI185" s="639"/>
      <c r="AJ185" s="640"/>
      <c r="AK185" s="213"/>
      <c r="AL185" s="212" t="s">
        <v>666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 ht="21">
      <c r="B186" s="223" t="s">
        <v>668</v>
      </c>
      <c r="C186" s="217" t="s">
        <v>29</v>
      </c>
      <c r="D186" s="584" t="s">
        <v>670</v>
      </c>
      <c r="E186" s="585"/>
      <c r="F186" s="585"/>
      <c r="G186" s="585"/>
      <c r="H186" s="585"/>
      <c r="I186" s="585"/>
      <c r="J186" s="585"/>
      <c r="K186" s="596"/>
      <c r="L186" s="297"/>
      <c r="M186" s="587">
        <v>650000</v>
      </c>
      <c r="N186" s="588"/>
      <c r="O186" s="589"/>
      <c r="P186" s="587">
        <v>650000</v>
      </c>
      <c r="Q186" s="588"/>
      <c r="R186" s="589"/>
      <c r="S186" s="587">
        <v>342924.4</v>
      </c>
      <c r="T186" s="588"/>
      <c r="U186" s="589"/>
      <c r="V186" s="587">
        <v>0</v>
      </c>
      <c r="W186" s="588"/>
      <c r="X186" s="589"/>
      <c r="Y186" s="587">
        <v>0</v>
      </c>
      <c r="Z186" s="588"/>
      <c r="AA186" s="589"/>
      <c r="AB186" s="587">
        <v>342924.4</v>
      </c>
      <c r="AC186" s="588"/>
      <c r="AD186" s="589"/>
      <c r="AE186" s="587">
        <v>0</v>
      </c>
      <c r="AF186" s="588"/>
      <c r="AG186" s="589"/>
      <c r="AH186" s="587">
        <v>0</v>
      </c>
      <c r="AI186" s="588"/>
      <c r="AJ186" s="601"/>
      <c r="AK186" s="213"/>
      <c r="AL186" s="212" t="s">
        <v>669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>
      <c r="B187" s="223"/>
      <c r="C187" s="217" t="s">
        <v>29</v>
      </c>
      <c r="D187" s="584" t="s">
        <v>672</v>
      </c>
      <c r="E187" s="585"/>
      <c r="F187" s="585"/>
      <c r="G187" s="585"/>
      <c r="H187" s="585"/>
      <c r="I187" s="585"/>
      <c r="J187" s="585"/>
      <c r="K187" s="596"/>
      <c r="L187" s="297"/>
      <c r="M187" s="587">
        <v>650000</v>
      </c>
      <c r="N187" s="588"/>
      <c r="O187" s="589"/>
      <c r="P187" s="587">
        <v>650000</v>
      </c>
      <c r="Q187" s="588"/>
      <c r="R187" s="589"/>
      <c r="S187" s="587">
        <v>342924.4</v>
      </c>
      <c r="T187" s="588"/>
      <c r="U187" s="589"/>
      <c r="V187" s="587">
        <v>0</v>
      </c>
      <c r="W187" s="588"/>
      <c r="X187" s="589"/>
      <c r="Y187" s="587">
        <v>0</v>
      </c>
      <c r="Z187" s="588"/>
      <c r="AA187" s="589"/>
      <c r="AB187" s="587">
        <v>342924.4</v>
      </c>
      <c r="AC187" s="588"/>
      <c r="AD187" s="589"/>
      <c r="AE187" s="587">
        <v>0</v>
      </c>
      <c r="AF187" s="588"/>
      <c r="AG187" s="589"/>
      <c r="AH187" s="587">
        <v>0</v>
      </c>
      <c r="AI187" s="588"/>
      <c r="AJ187" s="601"/>
      <c r="AK187" s="213"/>
      <c r="AL187" s="212" t="s">
        <v>671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 ht="31.2">
      <c r="B188" s="226" t="s">
        <v>432</v>
      </c>
      <c r="C188" s="225" t="s">
        <v>29</v>
      </c>
      <c r="D188" s="641" t="s">
        <v>674</v>
      </c>
      <c r="E188" s="642"/>
      <c r="F188" s="642"/>
      <c r="G188" s="642"/>
      <c r="H188" s="642"/>
      <c r="I188" s="642"/>
      <c r="J188" s="642"/>
      <c r="K188" s="643"/>
      <c r="L188" s="224"/>
      <c r="M188" s="638">
        <v>50000</v>
      </c>
      <c r="N188" s="639"/>
      <c r="O188" s="644"/>
      <c r="P188" s="638">
        <v>50000</v>
      </c>
      <c r="Q188" s="639"/>
      <c r="R188" s="644"/>
      <c r="S188" s="638">
        <v>24840</v>
      </c>
      <c r="T188" s="639"/>
      <c r="U188" s="644"/>
      <c r="V188" s="638">
        <v>0</v>
      </c>
      <c r="W188" s="639"/>
      <c r="X188" s="644"/>
      <c r="Y188" s="638">
        <v>0</v>
      </c>
      <c r="Z188" s="639"/>
      <c r="AA188" s="644"/>
      <c r="AB188" s="638">
        <v>24840</v>
      </c>
      <c r="AC188" s="639"/>
      <c r="AD188" s="644"/>
      <c r="AE188" s="638">
        <v>0</v>
      </c>
      <c r="AF188" s="639"/>
      <c r="AG188" s="644"/>
      <c r="AH188" s="638">
        <v>0</v>
      </c>
      <c r="AI188" s="639"/>
      <c r="AJ188" s="640"/>
      <c r="AK188" s="213"/>
      <c r="AL188" s="212" t="s">
        <v>673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 ht="31.2">
      <c r="B189" s="226" t="s">
        <v>435</v>
      </c>
      <c r="C189" s="225" t="s">
        <v>29</v>
      </c>
      <c r="D189" s="641" t="s">
        <v>676</v>
      </c>
      <c r="E189" s="642"/>
      <c r="F189" s="642"/>
      <c r="G189" s="642"/>
      <c r="H189" s="642"/>
      <c r="I189" s="642"/>
      <c r="J189" s="642"/>
      <c r="K189" s="643"/>
      <c r="L189" s="224"/>
      <c r="M189" s="638">
        <v>50000</v>
      </c>
      <c r="N189" s="639"/>
      <c r="O189" s="644"/>
      <c r="P189" s="638">
        <v>50000</v>
      </c>
      <c r="Q189" s="639"/>
      <c r="R189" s="644"/>
      <c r="S189" s="638">
        <v>24840</v>
      </c>
      <c r="T189" s="639"/>
      <c r="U189" s="644"/>
      <c r="V189" s="638">
        <v>0</v>
      </c>
      <c r="W189" s="639"/>
      <c r="X189" s="644"/>
      <c r="Y189" s="638">
        <v>0</v>
      </c>
      <c r="Z189" s="639"/>
      <c r="AA189" s="644"/>
      <c r="AB189" s="638">
        <v>24840</v>
      </c>
      <c r="AC189" s="639"/>
      <c r="AD189" s="644"/>
      <c r="AE189" s="638">
        <v>0</v>
      </c>
      <c r="AF189" s="639"/>
      <c r="AG189" s="644"/>
      <c r="AH189" s="638">
        <v>0</v>
      </c>
      <c r="AI189" s="639"/>
      <c r="AJ189" s="640"/>
      <c r="AK189" s="213"/>
      <c r="AL189" s="212" t="s">
        <v>675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>
      <c r="B190" s="210" t="s">
        <v>129</v>
      </c>
      <c r="C190" s="92" t="s">
        <v>29</v>
      </c>
      <c r="D190" s="649" t="s">
        <v>327</v>
      </c>
      <c r="E190" s="650"/>
      <c r="F190" s="650"/>
      <c r="G190" s="650"/>
      <c r="H190" s="650"/>
      <c r="I190" s="650"/>
      <c r="J190" s="650"/>
      <c r="K190" s="668"/>
      <c r="L190" s="298"/>
      <c r="M190" s="651">
        <v>50000</v>
      </c>
      <c r="N190" s="652"/>
      <c r="O190" s="653"/>
      <c r="P190" s="651">
        <v>50000</v>
      </c>
      <c r="Q190" s="652"/>
      <c r="R190" s="653"/>
      <c r="S190" s="651">
        <v>24840</v>
      </c>
      <c r="T190" s="652"/>
      <c r="U190" s="653"/>
      <c r="V190" s="651">
        <v>0</v>
      </c>
      <c r="W190" s="652"/>
      <c r="X190" s="653"/>
      <c r="Y190" s="651">
        <v>0</v>
      </c>
      <c r="Z190" s="652"/>
      <c r="AA190" s="653"/>
      <c r="AB190" s="645">
        <f>S190+V190+Y190</f>
        <v>24840</v>
      </c>
      <c r="AC190" s="646"/>
      <c r="AD190" s="647"/>
      <c r="AE190" s="645">
        <v>25160</v>
      </c>
      <c r="AF190" s="646"/>
      <c r="AG190" s="647"/>
      <c r="AH190" s="645">
        <v>25160</v>
      </c>
      <c r="AI190" s="646"/>
      <c r="AJ190" s="648"/>
      <c r="AK190" s="34"/>
      <c r="AL190" s="295" t="s">
        <v>327</v>
      </c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2:50" s="68" customFormat="1">
      <c r="B191" s="226" t="s">
        <v>438</v>
      </c>
      <c r="C191" s="225" t="s">
        <v>29</v>
      </c>
      <c r="D191" s="641" t="s">
        <v>678</v>
      </c>
      <c r="E191" s="642"/>
      <c r="F191" s="642"/>
      <c r="G191" s="642"/>
      <c r="H191" s="642"/>
      <c r="I191" s="642"/>
      <c r="J191" s="642"/>
      <c r="K191" s="643"/>
      <c r="L191" s="224"/>
      <c r="M191" s="638">
        <v>600000</v>
      </c>
      <c r="N191" s="639"/>
      <c r="O191" s="644"/>
      <c r="P191" s="638">
        <v>600000</v>
      </c>
      <c r="Q191" s="639"/>
      <c r="R191" s="644"/>
      <c r="S191" s="638">
        <v>318084.40000000002</v>
      </c>
      <c r="T191" s="639"/>
      <c r="U191" s="644"/>
      <c r="V191" s="638">
        <v>0</v>
      </c>
      <c r="W191" s="639"/>
      <c r="X191" s="644"/>
      <c r="Y191" s="638">
        <v>0</v>
      </c>
      <c r="Z191" s="639"/>
      <c r="AA191" s="644"/>
      <c r="AB191" s="638">
        <v>318084.40000000002</v>
      </c>
      <c r="AC191" s="639"/>
      <c r="AD191" s="644"/>
      <c r="AE191" s="638">
        <v>0</v>
      </c>
      <c r="AF191" s="639"/>
      <c r="AG191" s="644"/>
      <c r="AH191" s="638">
        <v>0</v>
      </c>
      <c r="AI191" s="639"/>
      <c r="AJ191" s="640"/>
      <c r="AK191" s="213"/>
      <c r="AL191" s="212" t="s">
        <v>677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</row>
    <row r="192" spans="2:50" s="68" customFormat="1">
      <c r="B192" s="226" t="s">
        <v>441</v>
      </c>
      <c r="C192" s="225" t="s">
        <v>29</v>
      </c>
      <c r="D192" s="641" t="s">
        <v>680</v>
      </c>
      <c r="E192" s="642"/>
      <c r="F192" s="642"/>
      <c r="G192" s="642"/>
      <c r="H192" s="642"/>
      <c r="I192" s="642"/>
      <c r="J192" s="642"/>
      <c r="K192" s="643"/>
      <c r="L192" s="224"/>
      <c r="M192" s="638">
        <v>600000</v>
      </c>
      <c r="N192" s="639"/>
      <c r="O192" s="644"/>
      <c r="P192" s="638">
        <v>600000</v>
      </c>
      <c r="Q192" s="639"/>
      <c r="R192" s="644"/>
      <c r="S192" s="638">
        <v>318084.40000000002</v>
      </c>
      <c r="T192" s="639"/>
      <c r="U192" s="644"/>
      <c r="V192" s="638">
        <v>0</v>
      </c>
      <c r="W192" s="639"/>
      <c r="X192" s="644"/>
      <c r="Y192" s="638">
        <v>0</v>
      </c>
      <c r="Z192" s="639"/>
      <c r="AA192" s="644"/>
      <c r="AB192" s="638">
        <v>318084.40000000002</v>
      </c>
      <c r="AC192" s="639"/>
      <c r="AD192" s="644"/>
      <c r="AE192" s="638">
        <v>0</v>
      </c>
      <c r="AF192" s="639"/>
      <c r="AG192" s="644"/>
      <c r="AH192" s="638">
        <v>0</v>
      </c>
      <c r="AI192" s="639"/>
      <c r="AJ192" s="640"/>
      <c r="AK192" s="213"/>
      <c r="AL192" s="212" t="s">
        <v>679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>
      <c r="B193" s="210" t="s">
        <v>135</v>
      </c>
      <c r="C193" s="92" t="s">
        <v>29</v>
      </c>
      <c r="D193" s="649" t="s">
        <v>328</v>
      </c>
      <c r="E193" s="650"/>
      <c r="F193" s="650"/>
      <c r="G193" s="650"/>
      <c r="H193" s="650"/>
      <c r="I193" s="650"/>
      <c r="J193" s="650"/>
      <c r="K193" s="668"/>
      <c r="L193" s="298"/>
      <c r="M193" s="651">
        <v>600000</v>
      </c>
      <c r="N193" s="652"/>
      <c r="O193" s="653"/>
      <c r="P193" s="651">
        <v>600000</v>
      </c>
      <c r="Q193" s="652"/>
      <c r="R193" s="653"/>
      <c r="S193" s="651">
        <v>318084.40000000002</v>
      </c>
      <c r="T193" s="652"/>
      <c r="U193" s="653"/>
      <c r="V193" s="651">
        <v>0</v>
      </c>
      <c r="W193" s="652"/>
      <c r="X193" s="653"/>
      <c r="Y193" s="651">
        <v>0</v>
      </c>
      <c r="Z193" s="652"/>
      <c r="AA193" s="653"/>
      <c r="AB193" s="645">
        <f>S193+V193+Y193</f>
        <v>318084.40000000002</v>
      </c>
      <c r="AC193" s="646"/>
      <c r="AD193" s="647"/>
      <c r="AE193" s="645">
        <v>281915.59999999998</v>
      </c>
      <c r="AF193" s="646"/>
      <c r="AG193" s="647"/>
      <c r="AH193" s="645">
        <v>281915.59999999998</v>
      </c>
      <c r="AI193" s="646"/>
      <c r="AJ193" s="648"/>
      <c r="AK193" s="34"/>
      <c r="AL193" s="295" t="s">
        <v>328</v>
      </c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2:50" s="68" customFormat="1">
      <c r="B194" s="226" t="s">
        <v>681</v>
      </c>
      <c r="C194" s="225" t="s">
        <v>29</v>
      </c>
      <c r="D194" s="641" t="s">
        <v>683</v>
      </c>
      <c r="E194" s="642"/>
      <c r="F194" s="642"/>
      <c r="G194" s="642"/>
      <c r="H194" s="642"/>
      <c r="I194" s="642"/>
      <c r="J194" s="642"/>
      <c r="K194" s="643"/>
      <c r="L194" s="224"/>
      <c r="M194" s="638">
        <v>15095000</v>
      </c>
      <c r="N194" s="639"/>
      <c r="O194" s="644"/>
      <c r="P194" s="638">
        <v>15095000</v>
      </c>
      <c r="Q194" s="639"/>
      <c r="R194" s="644"/>
      <c r="S194" s="638">
        <v>3783200</v>
      </c>
      <c r="T194" s="639"/>
      <c r="U194" s="644"/>
      <c r="V194" s="638">
        <v>0</v>
      </c>
      <c r="W194" s="639"/>
      <c r="X194" s="644"/>
      <c r="Y194" s="638">
        <v>0</v>
      </c>
      <c r="Z194" s="639"/>
      <c r="AA194" s="644"/>
      <c r="AB194" s="638">
        <v>3783200</v>
      </c>
      <c r="AC194" s="639"/>
      <c r="AD194" s="644"/>
      <c r="AE194" s="638">
        <v>0</v>
      </c>
      <c r="AF194" s="639"/>
      <c r="AG194" s="644"/>
      <c r="AH194" s="638">
        <v>0</v>
      </c>
      <c r="AI194" s="639"/>
      <c r="AJ194" s="640"/>
      <c r="AK194" s="213"/>
      <c r="AL194" s="212" t="s">
        <v>682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>
      <c r="B195" s="223" t="s">
        <v>684</v>
      </c>
      <c r="C195" s="217" t="s">
        <v>29</v>
      </c>
      <c r="D195" s="584" t="s">
        <v>686</v>
      </c>
      <c r="E195" s="585"/>
      <c r="F195" s="585"/>
      <c r="G195" s="585"/>
      <c r="H195" s="585"/>
      <c r="I195" s="585"/>
      <c r="J195" s="585"/>
      <c r="K195" s="596"/>
      <c r="L195" s="297"/>
      <c r="M195" s="587">
        <v>15095000</v>
      </c>
      <c r="N195" s="588"/>
      <c r="O195" s="589"/>
      <c r="P195" s="587">
        <v>15095000</v>
      </c>
      <c r="Q195" s="588"/>
      <c r="R195" s="589"/>
      <c r="S195" s="587">
        <v>3783200</v>
      </c>
      <c r="T195" s="588"/>
      <c r="U195" s="589"/>
      <c r="V195" s="587">
        <v>0</v>
      </c>
      <c r="W195" s="588"/>
      <c r="X195" s="589"/>
      <c r="Y195" s="587">
        <v>0</v>
      </c>
      <c r="Z195" s="588"/>
      <c r="AA195" s="589"/>
      <c r="AB195" s="587">
        <v>3783200</v>
      </c>
      <c r="AC195" s="588"/>
      <c r="AD195" s="589"/>
      <c r="AE195" s="587">
        <v>0</v>
      </c>
      <c r="AF195" s="588"/>
      <c r="AG195" s="589"/>
      <c r="AH195" s="587">
        <v>0</v>
      </c>
      <c r="AI195" s="588"/>
      <c r="AJ195" s="601"/>
      <c r="AK195" s="213"/>
      <c r="AL195" s="212" t="s">
        <v>685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>
      <c r="B196" s="223"/>
      <c r="C196" s="217" t="s">
        <v>29</v>
      </c>
      <c r="D196" s="584" t="s">
        <v>688</v>
      </c>
      <c r="E196" s="585"/>
      <c r="F196" s="585"/>
      <c r="G196" s="585"/>
      <c r="H196" s="585"/>
      <c r="I196" s="585"/>
      <c r="J196" s="585"/>
      <c r="K196" s="596"/>
      <c r="L196" s="297"/>
      <c r="M196" s="587">
        <v>9000000</v>
      </c>
      <c r="N196" s="588"/>
      <c r="O196" s="589"/>
      <c r="P196" s="587">
        <v>9000000</v>
      </c>
      <c r="Q196" s="588"/>
      <c r="R196" s="589"/>
      <c r="S196" s="587">
        <v>2740200</v>
      </c>
      <c r="T196" s="588"/>
      <c r="U196" s="589"/>
      <c r="V196" s="587">
        <v>0</v>
      </c>
      <c r="W196" s="588"/>
      <c r="X196" s="589"/>
      <c r="Y196" s="587">
        <v>0</v>
      </c>
      <c r="Z196" s="588"/>
      <c r="AA196" s="589"/>
      <c r="AB196" s="587">
        <v>2740200</v>
      </c>
      <c r="AC196" s="588"/>
      <c r="AD196" s="589"/>
      <c r="AE196" s="587">
        <v>0</v>
      </c>
      <c r="AF196" s="588"/>
      <c r="AG196" s="589"/>
      <c r="AH196" s="587">
        <v>0</v>
      </c>
      <c r="AI196" s="588"/>
      <c r="AJ196" s="601"/>
      <c r="AK196" s="213"/>
      <c r="AL196" s="212" t="s">
        <v>687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 ht="31.2">
      <c r="B197" s="226" t="s">
        <v>689</v>
      </c>
      <c r="C197" s="225" t="s">
        <v>29</v>
      </c>
      <c r="D197" s="641" t="s">
        <v>691</v>
      </c>
      <c r="E197" s="642"/>
      <c r="F197" s="642"/>
      <c r="G197" s="642"/>
      <c r="H197" s="642"/>
      <c r="I197" s="642"/>
      <c r="J197" s="642"/>
      <c r="K197" s="643"/>
      <c r="L197" s="224"/>
      <c r="M197" s="638">
        <v>9000000</v>
      </c>
      <c r="N197" s="639"/>
      <c r="O197" s="644"/>
      <c r="P197" s="638">
        <v>9000000</v>
      </c>
      <c r="Q197" s="639"/>
      <c r="R197" s="644"/>
      <c r="S197" s="638">
        <v>2740200</v>
      </c>
      <c r="T197" s="639"/>
      <c r="U197" s="644"/>
      <c r="V197" s="638">
        <v>0</v>
      </c>
      <c r="W197" s="639"/>
      <c r="X197" s="644"/>
      <c r="Y197" s="638">
        <v>0</v>
      </c>
      <c r="Z197" s="639"/>
      <c r="AA197" s="644"/>
      <c r="AB197" s="638">
        <v>2740200</v>
      </c>
      <c r="AC197" s="639"/>
      <c r="AD197" s="644"/>
      <c r="AE197" s="638">
        <v>0</v>
      </c>
      <c r="AF197" s="639"/>
      <c r="AG197" s="644"/>
      <c r="AH197" s="638">
        <v>0</v>
      </c>
      <c r="AI197" s="639"/>
      <c r="AJ197" s="640"/>
      <c r="AK197" s="213"/>
      <c r="AL197" s="212" t="s">
        <v>690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26" t="s">
        <v>692</v>
      </c>
      <c r="C198" s="225" t="s">
        <v>29</v>
      </c>
      <c r="D198" s="641" t="s">
        <v>694</v>
      </c>
      <c r="E198" s="642"/>
      <c r="F198" s="642"/>
      <c r="G198" s="642"/>
      <c r="H198" s="642"/>
      <c r="I198" s="642"/>
      <c r="J198" s="642"/>
      <c r="K198" s="643"/>
      <c r="L198" s="224"/>
      <c r="M198" s="638">
        <v>9000000</v>
      </c>
      <c r="N198" s="639"/>
      <c r="O198" s="644"/>
      <c r="P198" s="638">
        <v>9000000</v>
      </c>
      <c r="Q198" s="639"/>
      <c r="R198" s="644"/>
      <c r="S198" s="638">
        <v>2740200</v>
      </c>
      <c r="T198" s="639"/>
      <c r="U198" s="644"/>
      <c r="V198" s="638">
        <v>0</v>
      </c>
      <c r="W198" s="639"/>
      <c r="X198" s="644"/>
      <c r="Y198" s="638">
        <v>0</v>
      </c>
      <c r="Z198" s="639"/>
      <c r="AA198" s="644"/>
      <c r="AB198" s="638">
        <v>2740200</v>
      </c>
      <c r="AC198" s="639"/>
      <c r="AD198" s="644"/>
      <c r="AE198" s="638">
        <v>0</v>
      </c>
      <c r="AF198" s="639"/>
      <c r="AG198" s="644"/>
      <c r="AH198" s="638">
        <v>0</v>
      </c>
      <c r="AI198" s="639"/>
      <c r="AJ198" s="640"/>
      <c r="AK198" s="213"/>
      <c r="AL198" s="212" t="s">
        <v>693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</row>
    <row r="199" spans="2:50" s="68" customFormat="1" ht="51.6">
      <c r="B199" s="210" t="s">
        <v>181</v>
      </c>
      <c r="C199" s="92" t="s">
        <v>29</v>
      </c>
      <c r="D199" s="649" t="s">
        <v>330</v>
      </c>
      <c r="E199" s="650"/>
      <c r="F199" s="650"/>
      <c r="G199" s="650"/>
      <c r="H199" s="650"/>
      <c r="I199" s="650"/>
      <c r="J199" s="650"/>
      <c r="K199" s="668"/>
      <c r="L199" s="298"/>
      <c r="M199" s="651">
        <v>9000000</v>
      </c>
      <c r="N199" s="652"/>
      <c r="O199" s="653"/>
      <c r="P199" s="651">
        <v>9000000</v>
      </c>
      <c r="Q199" s="652"/>
      <c r="R199" s="653"/>
      <c r="S199" s="651">
        <v>2740200</v>
      </c>
      <c r="T199" s="652"/>
      <c r="U199" s="653"/>
      <c r="V199" s="651">
        <v>0</v>
      </c>
      <c r="W199" s="652"/>
      <c r="X199" s="653"/>
      <c r="Y199" s="651">
        <v>0</v>
      </c>
      <c r="Z199" s="652"/>
      <c r="AA199" s="653"/>
      <c r="AB199" s="645">
        <f>S199+V199+Y199</f>
        <v>2740200</v>
      </c>
      <c r="AC199" s="646"/>
      <c r="AD199" s="647"/>
      <c r="AE199" s="645">
        <v>6259800</v>
      </c>
      <c r="AF199" s="646"/>
      <c r="AG199" s="647"/>
      <c r="AH199" s="645">
        <v>6259800</v>
      </c>
      <c r="AI199" s="646"/>
      <c r="AJ199" s="648"/>
      <c r="AK199" s="34"/>
      <c r="AL199" s="295" t="s">
        <v>330</v>
      </c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spans="2:50" s="68" customFormat="1">
      <c r="B200" s="223"/>
      <c r="C200" s="217" t="s">
        <v>29</v>
      </c>
      <c r="D200" s="584" t="s">
        <v>696</v>
      </c>
      <c r="E200" s="585"/>
      <c r="F200" s="585"/>
      <c r="G200" s="585"/>
      <c r="H200" s="585"/>
      <c r="I200" s="585"/>
      <c r="J200" s="585"/>
      <c r="K200" s="596"/>
      <c r="L200" s="297"/>
      <c r="M200" s="587">
        <v>1562400</v>
      </c>
      <c r="N200" s="588"/>
      <c r="O200" s="589"/>
      <c r="P200" s="587">
        <v>1562400</v>
      </c>
      <c r="Q200" s="588"/>
      <c r="R200" s="589"/>
      <c r="S200" s="587">
        <v>260400</v>
      </c>
      <c r="T200" s="588"/>
      <c r="U200" s="589"/>
      <c r="V200" s="587">
        <v>0</v>
      </c>
      <c r="W200" s="588"/>
      <c r="X200" s="589"/>
      <c r="Y200" s="587">
        <v>0</v>
      </c>
      <c r="Z200" s="588"/>
      <c r="AA200" s="589"/>
      <c r="AB200" s="587">
        <v>260400</v>
      </c>
      <c r="AC200" s="588"/>
      <c r="AD200" s="589"/>
      <c r="AE200" s="587">
        <v>0</v>
      </c>
      <c r="AF200" s="588"/>
      <c r="AG200" s="589"/>
      <c r="AH200" s="587">
        <v>0</v>
      </c>
      <c r="AI200" s="588"/>
      <c r="AJ200" s="601"/>
      <c r="AK200" s="213"/>
      <c r="AL200" s="212" t="s">
        <v>695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689</v>
      </c>
      <c r="C201" s="225" t="s">
        <v>29</v>
      </c>
      <c r="D201" s="641" t="s">
        <v>698</v>
      </c>
      <c r="E201" s="642"/>
      <c r="F201" s="642"/>
      <c r="G201" s="642"/>
      <c r="H201" s="642"/>
      <c r="I201" s="642"/>
      <c r="J201" s="642"/>
      <c r="K201" s="643"/>
      <c r="L201" s="224"/>
      <c r="M201" s="638">
        <v>1562400</v>
      </c>
      <c r="N201" s="639"/>
      <c r="O201" s="644"/>
      <c r="P201" s="638">
        <v>1562400</v>
      </c>
      <c r="Q201" s="639"/>
      <c r="R201" s="644"/>
      <c r="S201" s="638">
        <v>260400</v>
      </c>
      <c r="T201" s="639"/>
      <c r="U201" s="644"/>
      <c r="V201" s="638">
        <v>0</v>
      </c>
      <c r="W201" s="639"/>
      <c r="X201" s="644"/>
      <c r="Y201" s="638">
        <v>0</v>
      </c>
      <c r="Z201" s="639"/>
      <c r="AA201" s="644"/>
      <c r="AB201" s="638">
        <v>260400</v>
      </c>
      <c r="AC201" s="639"/>
      <c r="AD201" s="644"/>
      <c r="AE201" s="638">
        <v>0</v>
      </c>
      <c r="AF201" s="639"/>
      <c r="AG201" s="644"/>
      <c r="AH201" s="638">
        <v>0</v>
      </c>
      <c r="AI201" s="639"/>
      <c r="AJ201" s="640"/>
      <c r="AK201" s="213"/>
      <c r="AL201" s="212" t="s">
        <v>697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>
      <c r="B202" s="226" t="s">
        <v>692</v>
      </c>
      <c r="C202" s="225" t="s">
        <v>29</v>
      </c>
      <c r="D202" s="641" t="s">
        <v>700</v>
      </c>
      <c r="E202" s="642"/>
      <c r="F202" s="642"/>
      <c r="G202" s="642"/>
      <c r="H202" s="642"/>
      <c r="I202" s="642"/>
      <c r="J202" s="642"/>
      <c r="K202" s="643"/>
      <c r="L202" s="224"/>
      <c r="M202" s="638">
        <v>1562400</v>
      </c>
      <c r="N202" s="639"/>
      <c r="O202" s="644"/>
      <c r="P202" s="638">
        <v>1562400</v>
      </c>
      <c r="Q202" s="639"/>
      <c r="R202" s="644"/>
      <c r="S202" s="638">
        <v>260400</v>
      </c>
      <c r="T202" s="639"/>
      <c r="U202" s="644"/>
      <c r="V202" s="638">
        <v>0</v>
      </c>
      <c r="W202" s="639"/>
      <c r="X202" s="644"/>
      <c r="Y202" s="638">
        <v>0</v>
      </c>
      <c r="Z202" s="639"/>
      <c r="AA202" s="644"/>
      <c r="AB202" s="638">
        <v>260400</v>
      </c>
      <c r="AC202" s="639"/>
      <c r="AD202" s="644"/>
      <c r="AE202" s="638">
        <v>0</v>
      </c>
      <c r="AF202" s="639"/>
      <c r="AG202" s="644"/>
      <c r="AH202" s="638">
        <v>0</v>
      </c>
      <c r="AI202" s="639"/>
      <c r="AJ202" s="640"/>
      <c r="AK202" s="213"/>
      <c r="AL202" s="212" t="s">
        <v>699</v>
      </c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</row>
    <row r="203" spans="2:50" s="68" customFormat="1" ht="51.6">
      <c r="B203" s="210" t="s">
        <v>181</v>
      </c>
      <c r="C203" s="92" t="s">
        <v>29</v>
      </c>
      <c r="D203" s="649" t="s">
        <v>332</v>
      </c>
      <c r="E203" s="650"/>
      <c r="F203" s="650"/>
      <c r="G203" s="650"/>
      <c r="H203" s="650"/>
      <c r="I203" s="650"/>
      <c r="J203" s="650"/>
      <c r="K203" s="668"/>
      <c r="L203" s="298"/>
      <c r="M203" s="651">
        <v>1562400</v>
      </c>
      <c r="N203" s="652"/>
      <c r="O203" s="653"/>
      <c r="P203" s="651">
        <v>1562400</v>
      </c>
      <c r="Q203" s="652"/>
      <c r="R203" s="653"/>
      <c r="S203" s="651">
        <v>260400</v>
      </c>
      <c r="T203" s="652"/>
      <c r="U203" s="653"/>
      <c r="V203" s="651">
        <v>0</v>
      </c>
      <c r="W203" s="652"/>
      <c r="X203" s="653"/>
      <c r="Y203" s="651">
        <v>0</v>
      </c>
      <c r="Z203" s="652"/>
      <c r="AA203" s="653"/>
      <c r="AB203" s="645">
        <f>S203+V203+Y203</f>
        <v>260400</v>
      </c>
      <c r="AC203" s="646"/>
      <c r="AD203" s="647"/>
      <c r="AE203" s="645">
        <v>1302000</v>
      </c>
      <c r="AF203" s="646"/>
      <c r="AG203" s="647"/>
      <c r="AH203" s="645">
        <v>1302000</v>
      </c>
      <c r="AI203" s="646"/>
      <c r="AJ203" s="648"/>
      <c r="AK203" s="34"/>
      <c r="AL203" s="295" t="s">
        <v>332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>
      <c r="B204" s="223"/>
      <c r="C204" s="217" t="s">
        <v>29</v>
      </c>
      <c r="D204" s="584" t="s">
        <v>702</v>
      </c>
      <c r="E204" s="585"/>
      <c r="F204" s="585"/>
      <c r="G204" s="585"/>
      <c r="H204" s="585"/>
      <c r="I204" s="585"/>
      <c r="J204" s="585"/>
      <c r="K204" s="596"/>
      <c r="L204" s="297"/>
      <c r="M204" s="587">
        <v>4265800</v>
      </c>
      <c r="N204" s="588"/>
      <c r="O204" s="589"/>
      <c r="P204" s="587">
        <v>4265800</v>
      </c>
      <c r="Q204" s="588"/>
      <c r="R204" s="589"/>
      <c r="S204" s="587">
        <v>710000</v>
      </c>
      <c r="T204" s="588"/>
      <c r="U204" s="589"/>
      <c r="V204" s="587">
        <v>0</v>
      </c>
      <c r="W204" s="588"/>
      <c r="X204" s="589"/>
      <c r="Y204" s="587">
        <v>0</v>
      </c>
      <c r="Z204" s="588"/>
      <c r="AA204" s="589"/>
      <c r="AB204" s="587">
        <v>710000</v>
      </c>
      <c r="AC204" s="588"/>
      <c r="AD204" s="589"/>
      <c r="AE204" s="587">
        <v>0</v>
      </c>
      <c r="AF204" s="588"/>
      <c r="AG204" s="589"/>
      <c r="AH204" s="587">
        <v>0</v>
      </c>
      <c r="AI204" s="588"/>
      <c r="AJ204" s="601"/>
      <c r="AK204" s="213"/>
      <c r="AL204" s="212" t="s">
        <v>701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31.2">
      <c r="B205" s="226" t="s">
        <v>689</v>
      </c>
      <c r="C205" s="225" t="s">
        <v>29</v>
      </c>
      <c r="D205" s="641" t="s">
        <v>704</v>
      </c>
      <c r="E205" s="642"/>
      <c r="F205" s="642"/>
      <c r="G205" s="642"/>
      <c r="H205" s="642"/>
      <c r="I205" s="642"/>
      <c r="J205" s="642"/>
      <c r="K205" s="643"/>
      <c r="L205" s="224"/>
      <c r="M205" s="638">
        <v>4265800</v>
      </c>
      <c r="N205" s="639"/>
      <c r="O205" s="644"/>
      <c r="P205" s="638">
        <v>4265800</v>
      </c>
      <c r="Q205" s="639"/>
      <c r="R205" s="644"/>
      <c r="S205" s="638">
        <v>710000</v>
      </c>
      <c r="T205" s="639"/>
      <c r="U205" s="644"/>
      <c r="V205" s="638">
        <v>0</v>
      </c>
      <c r="W205" s="639"/>
      <c r="X205" s="644"/>
      <c r="Y205" s="638">
        <v>0</v>
      </c>
      <c r="Z205" s="639"/>
      <c r="AA205" s="644"/>
      <c r="AB205" s="638">
        <v>710000</v>
      </c>
      <c r="AC205" s="639"/>
      <c r="AD205" s="644"/>
      <c r="AE205" s="638">
        <v>0</v>
      </c>
      <c r="AF205" s="639"/>
      <c r="AG205" s="644"/>
      <c r="AH205" s="638">
        <v>0</v>
      </c>
      <c r="AI205" s="639"/>
      <c r="AJ205" s="640"/>
      <c r="AK205" s="213"/>
      <c r="AL205" s="212" t="s">
        <v>703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26" t="s">
        <v>692</v>
      </c>
      <c r="C206" s="225" t="s">
        <v>29</v>
      </c>
      <c r="D206" s="641" t="s">
        <v>706</v>
      </c>
      <c r="E206" s="642"/>
      <c r="F206" s="642"/>
      <c r="G206" s="642"/>
      <c r="H206" s="642"/>
      <c r="I206" s="642"/>
      <c r="J206" s="642"/>
      <c r="K206" s="643"/>
      <c r="L206" s="224"/>
      <c r="M206" s="638">
        <v>4265800</v>
      </c>
      <c r="N206" s="639"/>
      <c r="O206" s="644"/>
      <c r="P206" s="638">
        <v>4265800</v>
      </c>
      <c r="Q206" s="639"/>
      <c r="R206" s="644"/>
      <c r="S206" s="638">
        <v>710000</v>
      </c>
      <c r="T206" s="639"/>
      <c r="U206" s="644"/>
      <c r="V206" s="638">
        <v>0</v>
      </c>
      <c r="W206" s="639"/>
      <c r="X206" s="644"/>
      <c r="Y206" s="638">
        <v>0</v>
      </c>
      <c r="Z206" s="639"/>
      <c r="AA206" s="644"/>
      <c r="AB206" s="638">
        <v>710000</v>
      </c>
      <c r="AC206" s="639"/>
      <c r="AD206" s="644"/>
      <c r="AE206" s="638">
        <v>0</v>
      </c>
      <c r="AF206" s="639"/>
      <c r="AG206" s="644"/>
      <c r="AH206" s="638">
        <v>0</v>
      </c>
      <c r="AI206" s="639"/>
      <c r="AJ206" s="640"/>
      <c r="AK206" s="213"/>
      <c r="AL206" s="212" t="s">
        <v>705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 ht="21">
      <c r="B207" s="210" t="s">
        <v>186</v>
      </c>
      <c r="C207" s="92" t="s">
        <v>29</v>
      </c>
      <c r="D207" s="649" t="s">
        <v>334</v>
      </c>
      <c r="E207" s="650"/>
      <c r="F207" s="650"/>
      <c r="G207" s="650"/>
      <c r="H207" s="650"/>
      <c r="I207" s="650"/>
      <c r="J207" s="650"/>
      <c r="K207" s="668"/>
      <c r="L207" s="298"/>
      <c r="M207" s="651">
        <v>4265800</v>
      </c>
      <c r="N207" s="652"/>
      <c r="O207" s="653"/>
      <c r="P207" s="651">
        <v>4265800</v>
      </c>
      <c r="Q207" s="652"/>
      <c r="R207" s="653"/>
      <c r="S207" s="651">
        <v>710000</v>
      </c>
      <c r="T207" s="652"/>
      <c r="U207" s="653"/>
      <c r="V207" s="651">
        <v>0</v>
      </c>
      <c r="W207" s="652"/>
      <c r="X207" s="653"/>
      <c r="Y207" s="651">
        <v>0</v>
      </c>
      <c r="Z207" s="652"/>
      <c r="AA207" s="653"/>
      <c r="AB207" s="645">
        <f>S207+V207+Y207</f>
        <v>710000</v>
      </c>
      <c r="AC207" s="646"/>
      <c r="AD207" s="647"/>
      <c r="AE207" s="645">
        <v>3555800</v>
      </c>
      <c r="AF207" s="646"/>
      <c r="AG207" s="647"/>
      <c r="AH207" s="645">
        <v>3555800</v>
      </c>
      <c r="AI207" s="646"/>
      <c r="AJ207" s="648"/>
      <c r="AK207" s="34"/>
      <c r="AL207" s="295" t="s">
        <v>334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3"/>
      <c r="C208" s="217" t="s">
        <v>29</v>
      </c>
      <c r="D208" s="584" t="s">
        <v>708</v>
      </c>
      <c r="E208" s="585"/>
      <c r="F208" s="585"/>
      <c r="G208" s="585"/>
      <c r="H208" s="585"/>
      <c r="I208" s="585"/>
      <c r="J208" s="585"/>
      <c r="K208" s="596"/>
      <c r="L208" s="297"/>
      <c r="M208" s="587">
        <v>266800</v>
      </c>
      <c r="N208" s="588"/>
      <c r="O208" s="589"/>
      <c r="P208" s="587">
        <v>266800</v>
      </c>
      <c r="Q208" s="588"/>
      <c r="R208" s="589"/>
      <c r="S208" s="587">
        <v>72600</v>
      </c>
      <c r="T208" s="588"/>
      <c r="U208" s="589"/>
      <c r="V208" s="587">
        <v>0</v>
      </c>
      <c r="W208" s="588"/>
      <c r="X208" s="589"/>
      <c r="Y208" s="587">
        <v>0</v>
      </c>
      <c r="Z208" s="588"/>
      <c r="AA208" s="589"/>
      <c r="AB208" s="587">
        <v>72600</v>
      </c>
      <c r="AC208" s="588"/>
      <c r="AD208" s="589"/>
      <c r="AE208" s="587">
        <v>0</v>
      </c>
      <c r="AF208" s="588"/>
      <c r="AG208" s="589"/>
      <c r="AH208" s="587">
        <v>0</v>
      </c>
      <c r="AI208" s="588"/>
      <c r="AJ208" s="601"/>
      <c r="AK208" s="213"/>
      <c r="AL208" s="212" t="s">
        <v>707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 ht="31.2">
      <c r="B209" s="226" t="s">
        <v>689</v>
      </c>
      <c r="C209" s="225" t="s">
        <v>29</v>
      </c>
      <c r="D209" s="641" t="s">
        <v>710</v>
      </c>
      <c r="E209" s="642"/>
      <c r="F209" s="642"/>
      <c r="G209" s="642"/>
      <c r="H209" s="642"/>
      <c r="I209" s="642"/>
      <c r="J209" s="642"/>
      <c r="K209" s="643"/>
      <c r="L209" s="224"/>
      <c r="M209" s="638">
        <v>266800</v>
      </c>
      <c r="N209" s="639"/>
      <c r="O209" s="644"/>
      <c r="P209" s="638">
        <v>266800</v>
      </c>
      <c r="Q209" s="639"/>
      <c r="R209" s="644"/>
      <c r="S209" s="638">
        <v>72600</v>
      </c>
      <c r="T209" s="639"/>
      <c r="U209" s="644"/>
      <c r="V209" s="638">
        <v>0</v>
      </c>
      <c r="W209" s="639"/>
      <c r="X209" s="644"/>
      <c r="Y209" s="638">
        <v>0</v>
      </c>
      <c r="Z209" s="639"/>
      <c r="AA209" s="644"/>
      <c r="AB209" s="638">
        <v>72600</v>
      </c>
      <c r="AC209" s="639"/>
      <c r="AD209" s="644"/>
      <c r="AE209" s="638">
        <v>0</v>
      </c>
      <c r="AF209" s="639"/>
      <c r="AG209" s="644"/>
      <c r="AH209" s="638">
        <v>0</v>
      </c>
      <c r="AI209" s="639"/>
      <c r="AJ209" s="640"/>
      <c r="AK209" s="213"/>
      <c r="AL209" s="212" t="s">
        <v>709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26" t="s">
        <v>692</v>
      </c>
      <c r="C210" s="225" t="s">
        <v>29</v>
      </c>
      <c r="D210" s="641" t="s">
        <v>712</v>
      </c>
      <c r="E210" s="642"/>
      <c r="F210" s="642"/>
      <c r="G210" s="642"/>
      <c r="H210" s="642"/>
      <c r="I210" s="642"/>
      <c r="J210" s="642"/>
      <c r="K210" s="643"/>
      <c r="L210" s="224"/>
      <c r="M210" s="638">
        <v>266800</v>
      </c>
      <c r="N210" s="639"/>
      <c r="O210" s="644"/>
      <c r="P210" s="638">
        <v>266800</v>
      </c>
      <c r="Q210" s="639"/>
      <c r="R210" s="644"/>
      <c r="S210" s="638">
        <v>72600</v>
      </c>
      <c r="T210" s="639"/>
      <c r="U210" s="644"/>
      <c r="V210" s="638">
        <v>0</v>
      </c>
      <c r="W210" s="639"/>
      <c r="X210" s="644"/>
      <c r="Y210" s="638">
        <v>0</v>
      </c>
      <c r="Z210" s="639"/>
      <c r="AA210" s="644"/>
      <c r="AB210" s="638">
        <v>72600</v>
      </c>
      <c r="AC210" s="639"/>
      <c r="AD210" s="644"/>
      <c r="AE210" s="638">
        <v>0</v>
      </c>
      <c r="AF210" s="639"/>
      <c r="AG210" s="644"/>
      <c r="AH210" s="638">
        <v>0</v>
      </c>
      <c r="AI210" s="639"/>
      <c r="AJ210" s="640"/>
      <c r="AK210" s="213"/>
      <c r="AL210" s="212" t="s">
        <v>711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21">
      <c r="B211" s="210" t="s">
        <v>186</v>
      </c>
      <c r="C211" s="92" t="s">
        <v>29</v>
      </c>
      <c r="D211" s="649" t="s">
        <v>336</v>
      </c>
      <c r="E211" s="650"/>
      <c r="F211" s="650"/>
      <c r="G211" s="650"/>
      <c r="H211" s="650"/>
      <c r="I211" s="650"/>
      <c r="J211" s="650"/>
      <c r="K211" s="668"/>
      <c r="L211" s="298"/>
      <c r="M211" s="651">
        <v>266800</v>
      </c>
      <c r="N211" s="652"/>
      <c r="O211" s="653"/>
      <c r="P211" s="651">
        <v>266800</v>
      </c>
      <c r="Q211" s="652"/>
      <c r="R211" s="653"/>
      <c r="S211" s="651">
        <v>72600</v>
      </c>
      <c r="T211" s="652"/>
      <c r="U211" s="653"/>
      <c r="V211" s="651">
        <v>0</v>
      </c>
      <c r="W211" s="652"/>
      <c r="X211" s="653"/>
      <c r="Y211" s="651">
        <v>0</v>
      </c>
      <c r="Z211" s="652"/>
      <c r="AA211" s="653"/>
      <c r="AB211" s="645">
        <f>S211+V211+Y211</f>
        <v>72600</v>
      </c>
      <c r="AC211" s="646"/>
      <c r="AD211" s="647"/>
      <c r="AE211" s="645">
        <v>194200</v>
      </c>
      <c r="AF211" s="646"/>
      <c r="AG211" s="647"/>
      <c r="AH211" s="645">
        <v>194200</v>
      </c>
      <c r="AI211" s="646"/>
      <c r="AJ211" s="648"/>
      <c r="AK211" s="34"/>
      <c r="AL211" s="295" t="s">
        <v>336</v>
      </c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</row>
    <row r="212" spans="2:50" s="68" customFormat="1">
      <c r="B212" s="226" t="s">
        <v>713</v>
      </c>
      <c r="C212" s="225" t="s">
        <v>29</v>
      </c>
      <c r="D212" s="641" t="s">
        <v>715</v>
      </c>
      <c r="E212" s="642"/>
      <c r="F212" s="642"/>
      <c r="G212" s="642"/>
      <c r="H212" s="642"/>
      <c r="I212" s="642"/>
      <c r="J212" s="642"/>
      <c r="K212" s="643"/>
      <c r="L212" s="224"/>
      <c r="M212" s="638">
        <v>2311400</v>
      </c>
      <c r="N212" s="639"/>
      <c r="O212" s="644"/>
      <c r="P212" s="638">
        <v>2311400</v>
      </c>
      <c r="Q212" s="639"/>
      <c r="R212" s="644"/>
      <c r="S212" s="638">
        <v>410690</v>
      </c>
      <c r="T212" s="639"/>
      <c r="U212" s="644"/>
      <c r="V212" s="638">
        <v>0</v>
      </c>
      <c r="W212" s="639"/>
      <c r="X212" s="644"/>
      <c r="Y212" s="638">
        <v>0</v>
      </c>
      <c r="Z212" s="639"/>
      <c r="AA212" s="644"/>
      <c r="AB212" s="638">
        <v>410690</v>
      </c>
      <c r="AC212" s="639"/>
      <c r="AD212" s="644"/>
      <c r="AE212" s="638">
        <v>0</v>
      </c>
      <c r="AF212" s="639"/>
      <c r="AG212" s="644"/>
      <c r="AH212" s="638">
        <v>0</v>
      </c>
      <c r="AI212" s="639"/>
      <c r="AJ212" s="640"/>
      <c r="AK212" s="213"/>
      <c r="AL212" s="212" t="s">
        <v>714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>
      <c r="B213" s="223" t="s">
        <v>716</v>
      </c>
      <c r="C213" s="217" t="s">
        <v>29</v>
      </c>
      <c r="D213" s="584" t="s">
        <v>718</v>
      </c>
      <c r="E213" s="585"/>
      <c r="F213" s="585"/>
      <c r="G213" s="585"/>
      <c r="H213" s="585"/>
      <c r="I213" s="585"/>
      <c r="J213" s="585"/>
      <c r="K213" s="596"/>
      <c r="L213" s="297"/>
      <c r="M213" s="587">
        <v>860600</v>
      </c>
      <c r="N213" s="588"/>
      <c r="O213" s="589"/>
      <c r="P213" s="587">
        <v>860600</v>
      </c>
      <c r="Q213" s="588"/>
      <c r="R213" s="589"/>
      <c r="S213" s="587">
        <v>342200</v>
      </c>
      <c r="T213" s="588"/>
      <c r="U213" s="589"/>
      <c r="V213" s="587">
        <v>0</v>
      </c>
      <c r="W213" s="588"/>
      <c r="X213" s="589"/>
      <c r="Y213" s="587">
        <v>0</v>
      </c>
      <c r="Z213" s="588"/>
      <c r="AA213" s="589"/>
      <c r="AB213" s="587">
        <v>342200</v>
      </c>
      <c r="AC213" s="588"/>
      <c r="AD213" s="589"/>
      <c r="AE213" s="587">
        <v>0</v>
      </c>
      <c r="AF213" s="588"/>
      <c r="AG213" s="589"/>
      <c r="AH213" s="587">
        <v>0</v>
      </c>
      <c r="AI213" s="588"/>
      <c r="AJ213" s="601"/>
      <c r="AK213" s="213"/>
      <c r="AL213" s="212" t="s">
        <v>717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>
      <c r="B214" s="223"/>
      <c r="C214" s="217" t="s">
        <v>29</v>
      </c>
      <c r="D214" s="584" t="s">
        <v>720</v>
      </c>
      <c r="E214" s="585"/>
      <c r="F214" s="585"/>
      <c r="G214" s="585"/>
      <c r="H214" s="585"/>
      <c r="I214" s="585"/>
      <c r="J214" s="585"/>
      <c r="K214" s="596"/>
      <c r="L214" s="297"/>
      <c r="M214" s="587">
        <v>409800</v>
      </c>
      <c r="N214" s="588"/>
      <c r="O214" s="589"/>
      <c r="P214" s="587">
        <v>409800</v>
      </c>
      <c r="Q214" s="588"/>
      <c r="R214" s="589"/>
      <c r="S214" s="587">
        <v>116800</v>
      </c>
      <c r="T214" s="588"/>
      <c r="U214" s="589"/>
      <c r="V214" s="587">
        <v>0</v>
      </c>
      <c r="W214" s="588"/>
      <c r="X214" s="589"/>
      <c r="Y214" s="587">
        <v>0</v>
      </c>
      <c r="Z214" s="588"/>
      <c r="AA214" s="589"/>
      <c r="AB214" s="587">
        <v>116800</v>
      </c>
      <c r="AC214" s="588"/>
      <c r="AD214" s="589"/>
      <c r="AE214" s="587">
        <v>0</v>
      </c>
      <c r="AF214" s="588"/>
      <c r="AG214" s="589"/>
      <c r="AH214" s="587">
        <v>0</v>
      </c>
      <c r="AI214" s="588"/>
      <c r="AJ214" s="601"/>
      <c r="AK214" s="213"/>
      <c r="AL214" s="212" t="s">
        <v>719</v>
      </c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</row>
    <row r="215" spans="2:50" s="68" customFormat="1" ht="31.2">
      <c r="B215" s="226" t="s">
        <v>689</v>
      </c>
      <c r="C215" s="225" t="s">
        <v>29</v>
      </c>
      <c r="D215" s="641" t="s">
        <v>722</v>
      </c>
      <c r="E215" s="642"/>
      <c r="F215" s="642"/>
      <c r="G215" s="642"/>
      <c r="H215" s="642"/>
      <c r="I215" s="642"/>
      <c r="J215" s="642"/>
      <c r="K215" s="643"/>
      <c r="L215" s="224"/>
      <c r="M215" s="638">
        <v>409800</v>
      </c>
      <c r="N215" s="639"/>
      <c r="O215" s="644"/>
      <c r="P215" s="638">
        <v>409800</v>
      </c>
      <c r="Q215" s="639"/>
      <c r="R215" s="644"/>
      <c r="S215" s="638">
        <v>116800</v>
      </c>
      <c r="T215" s="639"/>
      <c r="U215" s="644"/>
      <c r="V215" s="638">
        <v>0</v>
      </c>
      <c r="W215" s="639"/>
      <c r="X215" s="644"/>
      <c r="Y215" s="638">
        <v>0</v>
      </c>
      <c r="Z215" s="639"/>
      <c r="AA215" s="644"/>
      <c r="AB215" s="638">
        <v>116800</v>
      </c>
      <c r="AC215" s="639"/>
      <c r="AD215" s="644"/>
      <c r="AE215" s="638">
        <v>0</v>
      </c>
      <c r="AF215" s="639"/>
      <c r="AG215" s="644"/>
      <c r="AH215" s="638">
        <v>0</v>
      </c>
      <c r="AI215" s="639"/>
      <c r="AJ215" s="640"/>
      <c r="AK215" s="213"/>
      <c r="AL215" s="212" t="s">
        <v>721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>
      <c r="B216" s="226" t="s">
        <v>692</v>
      </c>
      <c r="C216" s="225" t="s">
        <v>29</v>
      </c>
      <c r="D216" s="641" t="s">
        <v>724</v>
      </c>
      <c r="E216" s="642"/>
      <c r="F216" s="642"/>
      <c r="G216" s="642"/>
      <c r="H216" s="642"/>
      <c r="I216" s="642"/>
      <c r="J216" s="642"/>
      <c r="K216" s="643"/>
      <c r="L216" s="224"/>
      <c r="M216" s="638">
        <v>409800</v>
      </c>
      <c r="N216" s="639"/>
      <c r="O216" s="644"/>
      <c r="P216" s="638">
        <v>409800</v>
      </c>
      <c r="Q216" s="639"/>
      <c r="R216" s="644"/>
      <c r="S216" s="638">
        <v>116800</v>
      </c>
      <c r="T216" s="639"/>
      <c r="U216" s="644"/>
      <c r="V216" s="638">
        <v>0</v>
      </c>
      <c r="W216" s="639"/>
      <c r="X216" s="644"/>
      <c r="Y216" s="638">
        <v>0</v>
      </c>
      <c r="Z216" s="639"/>
      <c r="AA216" s="644"/>
      <c r="AB216" s="638">
        <v>116800</v>
      </c>
      <c r="AC216" s="639"/>
      <c r="AD216" s="644"/>
      <c r="AE216" s="638">
        <v>0</v>
      </c>
      <c r="AF216" s="639"/>
      <c r="AG216" s="644"/>
      <c r="AH216" s="638">
        <v>0</v>
      </c>
      <c r="AI216" s="639"/>
      <c r="AJ216" s="640"/>
      <c r="AK216" s="213"/>
      <c r="AL216" s="212" t="s">
        <v>723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 ht="21">
      <c r="B217" s="210" t="s">
        <v>186</v>
      </c>
      <c r="C217" s="92" t="s">
        <v>29</v>
      </c>
      <c r="D217" s="649" t="s">
        <v>338</v>
      </c>
      <c r="E217" s="650"/>
      <c r="F217" s="650"/>
      <c r="G217" s="650"/>
      <c r="H217" s="650"/>
      <c r="I217" s="650"/>
      <c r="J217" s="650"/>
      <c r="K217" s="668"/>
      <c r="L217" s="298"/>
      <c r="M217" s="651">
        <v>409800</v>
      </c>
      <c r="N217" s="652"/>
      <c r="O217" s="653"/>
      <c r="P217" s="651">
        <v>409800</v>
      </c>
      <c r="Q217" s="652"/>
      <c r="R217" s="653"/>
      <c r="S217" s="651">
        <v>116800</v>
      </c>
      <c r="T217" s="652"/>
      <c r="U217" s="653"/>
      <c r="V217" s="651">
        <v>0</v>
      </c>
      <c r="W217" s="652"/>
      <c r="X217" s="653"/>
      <c r="Y217" s="651">
        <v>0</v>
      </c>
      <c r="Z217" s="652"/>
      <c r="AA217" s="653"/>
      <c r="AB217" s="645">
        <f>S217+V217+Y217</f>
        <v>116800</v>
      </c>
      <c r="AC217" s="646"/>
      <c r="AD217" s="647"/>
      <c r="AE217" s="645">
        <v>293000</v>
      </c>
      <c r="AF217" s="646"/>
      <c r="AG217" s="647"/>
      <c r="AH217" s="645">
        <v>293000</v>
      </c>
      <c r="AI217" s="646"/>
      <c r="AJ217" s="648"/>
      <c r="AK217" s="34"/>
      <c r="AL217" s="295" t="s">
        <v>338</v>
      </c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</row>
    <row r="218" spans="2:50" s="68" customFormat="1">
      <c r="B218" s="223"/>
      <c r="C218" s="217" t="s">
        <v>29</v>
      </c>
      <c r="D218" s="584" t="s">
        <v>726</v>
      </c>
      <c r="E218" s="585"/>
      <c r="F218" s="585"/>
      <c r="G218" s="585"/>
      <c r="H218" s="585"/>
      <c r="I218" s="585"/>
      <c r="J218" s="585"/>
      <c r="K218" s="596"/>
      <c r="L218" s="297"/>
      <c r="M218" s="587">
        <v>450800</v>
      </c>
      <c r="N218" s="588"/>
      <c r="O218" s="589"/>
      <c r="P218" s="587">
        <v>450800</v>
      </c>
      <c r="Q218" s="588"/>
      <c r="R218" s="589"/>
      <c r="S218" s="587">
        <v>225400</v>
      </c>
      <c r="T218" s="588"/>
      <c r="U218" s="589"/>
      <c r="V218" s="587">
        <v>0</v>
      </c>
      <c r="W218" s="588"/>
      <c r="X218" s="589"/>
      <c r="Y218" s="587">
        <v>0</v>
      </c>
      <c r="Z218" s="588"/>
      <c r="AA218" s="589"/>
      <c r="AB218" s="587">
        <v>225400</v>
      </c>
      <c r="AC218" s="588"/>
      <c r="AD218" s="589"/>
      <c r="AE218" s="587">
        <v>0</v>
      </c>
      <c r="AF218" s="588"/>
      <c r="AG218" s="589"/>
      <c r="AH218" s="587">
        <v>0</v>
      </c>
      <c r="AI218" s="588"/>
      <c r="AJ218" s="601"/>
      <c r="AK218" s="213"/>
      <c r="AL218" s="212" t="s">
        <v>725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</row>
    <row r="219" spans="2:50" s="68" customFormat="1" ht="31.2">
      <c r="B219" s="226" t="s">
        <v>689</v>
      </c>
      <c r="C219" s="225" t="s">
        <v>29</v>
      </c>
      <c r="D219" s="641" t="s">
        <v>728</v>
      </c>
      <c r="E219" s="642"/>
      <c r="F219" s="642"/>
      <c r="G219" s="642"/>
      <c r="H219" s="642"/>
      <c r="I219" s="642"/>
      <c r="J219" s="642"/>
      <c r="K219" s="643"/>
      <c r="L219" s="224"/>
      <c r="M219" s="638">
        <v>450800</v>
      </c>
      <c r="N219" s="639"/>
      <c r="O219" s="644"/>
      <c r="P219" s="638">
        <v>450800</v>
      </c>
      <c r="Q219" s="639"/>
      <c r="R219" s="644"/>
      <c r="S219" s="638">
        <v>225400</v>
      </c>
      <c r="T219" s="639"/>
      <c r="U219" s="644"/>
      <c r="V219" s="638">
        <v>0</v>
      </c>
      <c r="W219" s="639"/>
      <c r="X219" s="644"/>
      <c r="Y219" s="638">
        <v>0</v>
      </c>
      <c r="Z219" s="639"/>
      <c r="AA219" s="644"/>
      <c r="AB219" s="638">
        <v>225400</v>
      </c>
      <c r="AC219" s="639"/>
      <c r="AD219" s="644"/>
      <c r="AE219" s="638">
        <v>0</v>
      </c>
      <c r="AF219" s="639"/>
      <c r="AG219" s="644"/>
      <c r="AH219" s="638">
        <v>0</v>
      </c>
      <c r="AI219" s="639"/>
      <c r="AJ219" s="640"/>
      <c r="AK219" s="213"/>
      <c r="AL219" s="212" t="s">
        <v>727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>
      <c r="B220" s="226" t="s">
        <v>692</v>
      </c>
      <c r="C220" s="225" t="s">
        <v>29</v>
      </c>
      <c r="D220" s="641" t="s">
        <v>729</v>
      </c>
      <c r="E220" s="642"/>
      <c r="F220" s="642"/>
      <c r="G220" s="642"/>
      <c r="H220" s="642"/>
      <c r="I220" s="642"/>
      <c r="J220" s="642"/>
      <c r="K220" s="643"/>
      <c r="L220" s="224"/>
      <c r="M220" s="638">
        <v>450800</v>
      </c>
      <c r="N220" s="639"/>
      <c r="O220" s="644"/>
      <c r="P220" s="638">
        <v>450800</v>
      </c>
      <c r="Q220" s="639"/>
      <c r="R220" s="644"/>
      <c r="S220" s="638">
        <v>225400</v>
      </c>
      <c r="T220" s="639"/>
      <c r="U220" s="644"/>
      <c r="V220" s="638">
        <v>0</v>
      </c>
      <c r="W220" s="639"/>
      <c r="X220" s="644"/>
      <c r="Y220" s="638">
        <v>0</v>
      </c>
      <c r="Z220" s="639"/>
      <c r="AA220" s="644"/>
      <c r="AB220" s="638">
        <v>225400</v>
      </c>
      <c r="AC220" s="639"/>
      <c r="AD220" s="644"/>
      <c r="AE220" s="638">
        <v>0</v>
      </c>
      <c r="AF220" s="639"/>
      <c r="AG220" s="644"/>
      <c r="AH220" s="638">
        <v>0</v>
      </c>
      <c r="AI220" s="639"/>
      <c r="AJ220" s="640"/>
      <c r="AK220" s="213"/>
      <c r="AL220" s="212" t="s">
        <v>730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 ht="21">
      <c r="B221" s="210" t="s">
        <v>186</v>
      </c>
      <c r="C221" s="92" t="s">
        <v>29</v>
      </c>
      <c r="D221" s="649" t="s">
        <v>340</v>
      </c>
      <c r="E221" s="650"/>
      <c r="F221" s="650"/>
      <c r="G221" s="650"/>
      <c r="H221" s="650"/>
      <c r="I221" s="650"/>
      <c r="J221" s="650"/>
      <c r="K221" s="668"/>
      <c r="L221" s="298"/>
      <c r="M221" s="651">
        <v>450800</v>
      </c>
      <c r="N221" s="652"/>
      <c r="O221" s="653"/>
      <c r="P221" s="651">
        <v>450800</v>
      </c>
      <c r="Q221" s="652"/>
      <c r="R221" s="653"/>
      <c r="S221" s="651">
        <v>225400</v>
      </c>
      <c r="T221" s="652"/>
      <c r="U221" s="653"/>
      <c r="V221" s="651">
        <v>0</v>
      </c>
      <c r="W221" s="652"/>
      <c r="X221" s="653"/>
      <c r="Y221" s="651">
        <v>0</v>
      </c>
      <c r="Z221" s="652"/>
      <c r="AA221" s="653"/>
      <c r="AB221" s="645">
        <f>S221+V221+Y221</f>
        <v>225400</v>
      </c>
      <c r="AC221" s="646"/>
      <c r="AD221" s="647"/>
      <c r="AE221" s="645">
        <v>225400</v>
      </c>
      <c r="AF221" s="646"/>
      <c r="AG221" s="647"/>
      <c r="AH221" s="645">
        <v>225400</v>
      </c>
      <c r="AI221" s="646"/>
      <c r="AJ221" s="648"/>
      <c r="AK221" s="34"/>
      <c r="AL221" s="295" t="s">
        <v>340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</row>
    <row r="222" spans="2:50" s="68" customFormat="1">
      <c r="B222" s="223" t="s">
        <v>732</v>
      </c>
      <c r="C222" s="217" t="s">
        <v>29</v>
      </c>
      <c r="D222" s="584" t="s">
        <v>731</v>
      </c>
      <c r="E222" s="585"/>
      <c r="F222" s="585"/>
      <c r="G222" s="585"/>
      <c r="H222" s="585"/>
      <c r="I222" s="585"/>
      <c r="J222" s="585"/>
      <c r="K222" s="596"/>
      <c r="L222" s="297"/>
      <c r="M222" s="587">
        <v>1450800</v>
      </c>
      <c r="N222" s="588"/>
      <c r="O222" s="589"/>
      <c r="P222" s="587">
        <v>1450800</v>
      </c>
      <c r="Q222" s="588"/>
      <c r="R222" s="589"/>
      <c r="S222" s="587">
        <v>68490</v>
      </c>
      <c r="T222" s="588"/>
      <c r="U222" s="589"/>
      <c r="V222" s="587">
        <v>0</v>
      </c>
      <c r="W222" s="588"/>
      <c r="X222" s="589"/>
      <c r="Y222" s="587">
        <v>0</v>
      </c>
      <c r="Z222" s="588"/>
      <c r="AA222" s="589"/>
      <c r="AB222" s="587">
        <v>68490</v>
      </c>
      <c r="AC222" s="588"/>
      <c r="AD222" s="589"/>
      <c r="AE222" s="587">
        <v>0</v>
      </c>
      <c r="AF222" s="588"/>
      <c r="AG222" s="589"/>
      <c r="AH222" s="587">
        <v>0</v>
      </c>
      <c r="AI222" s="588"/>
      <c r="AJ222" s="601"/>
      <c r="AK222" s="213"/>
      <c r="AL222" s="212" t="s">
        <v>733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</row>
    <row r="223" spans="2:50" s="68" customFormat="1">
      <c r="B223" s="223"/>
      <c r="C223" s="217" t="s">
        <v>29</v>
      </c>
      <c r="D223" s="584" t="s">
        <v>734</v>
      </c>
      <c r="E223" s="585"/>
      <c r="F223" s="585"/>
      <c r="G223" s="585"/>
      <c r="H223" s="585"/>
      <c r="I223" s="585"/>
      <c r="J223" s="585"/>
      <c r="K223" s="596"/>
      <c r="L223" s="297"/>
      <c r="M223" s="587">
        <v>23000</v>
      </c>
      <c r="N223" s="588"/>
      <c r="O223" s="589"/>
      <c r="P223" s="587">
        <v>23000</v>
      </c>
      <c r="Q223" s="588"/>
      <c r="R223" s="589"/>
      <c r="S223" s="587">
        <v>23000</v>
      </c>
      <c r="T223" s="588"/>
      <c r="U223" s="589"/>
      <c r="V223" s="587">
        <v>0</v>
      </c>
      <c r="W223" s="588"/>
      <c r="X223" s="589"/>
      <c r="Y223" s="587">
        <v>0</v>
      </c>
      <c r="Z223" s="588"/>
      <c r="AA223" s="589"/>
      <c r="AB223" s="587">
        <v>23000</v>
      </c>
      <c r="AC223" s="588"/>
      <c r="AD223" s="589"/>
      <c r="AE223" s="587">
        <v>0</v>
      </c>
      <c r="AF223" s="588"/>
      <c r="AG223" s="589"/>
      <c r="AH223" s="587">
        <v>0</v>
      </c>
      <c r="AI223" s="588"/>
      <c r="AJ223" s="601"/>
      <c r="AK223" s="213"/>
      <c r="AL223" s="212" t="s">
        <v>735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 ht="31.2">
      <c r="B224" s="226" t="s">
        <v>689</v>
      </c>
      <c r="C224" s="225" t="s">
        <v>29</v>
      </c>
      <c r="D224" s="641" t="s">
        <v>736</v>
      </c>
      <c r="E224" s="642"/>
      <c r="F224" s="642"/>
      <c r="G224" s="642"/>
      <c r="H224" s="642"/>
      <c r="I224" s="642"/>
      <c r="J224" s="642"/>
      <c r="K224" s="643"/>
      <c r="L224" s="224"/>
      <c r="M224" s="638">
        <v>23000</v>
      </c>
      <c r="N224" s="639"/>
      <c r="O224" s="644"/>
      <c r="P224" s="638">
        <v>23000</v>
      </c>
      <c r="Q224" s="639"/>
      <c r="R224" s="644"/>
      <c r="S224" s="638">
        <v>23000</v>
      </c>
      <c r="T224" s="639"/>
      <c r="U224" s="644"/>
      <c r="V224" s="638">
        <v>0</v>
      </c>
      <c r="W224" s="639"/>
      <c r="X224" s="644"/>
      <c r="Y224" s="638">
        <v>0</v>
      </c>
      <c r="Z224" s="639"/>
      <c r="AA224" s="644"/>
      <c r="AB224" s="638">
        <v>23000</v>
      </c>
      <c r="AC224" s="639"/>
      <c r="AD224" s="644"/>
      <c r="AE224" s="638">
        <v>0</v>
      </c>
      <c r="AF224" s="639"/>
      <c r="AG224" s="644"/>
      <c r="AH224" s="638">
        <v>0</v>
      </c>
      <c r="AI224" s="639"/>
      <c r="AJ224" s="640"/>
      <c r="AK224" s="213"/>
      <c r="AL224" s="212" t="s">
        <v>737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>
      <c r="B225" s="226" t="s">
        <v>692</v>
      </c>
      <c r="C225" s="225" t="s">
        <v>29</v>
      </c>
      <c r="D225" s="641" t="s">
        <v>738</v>
      </c>
      <c r="E225" s="642"/>
      <c r="F225" s="642"/>
      <c r="G225" s="642"/>
      <c r="H225" s="642"/>
      <c r="I225" s="642"/>
      <c r="J225" s="642"/>
      <c r="K225" s="643"/>
      <c r="L225" s="224"/>
      <c r="M225" s="638">
        <v>23000</v>
      </c>
      <c r="N225" s="639"/>
      <c r="O225" s="644"/>
      <c r="P225" s="638">
        <v>23000</v>
      </c>
      <c r="Q225" s="639"/>
      <c r="R225" s="644"/>
      <c r="S225" s="638">
        <v>23000</v>
      </c>
      <c r="T225" s="639"/>
      <c r="U225" s="644"/>
      <c r="V225" s="638">
        <v>0</v>
      </c>
      <c r="W225" s="639"/>
      <c r="X225" s="644"/>
      <c r="Y225" s="638">
        <v>0</v>
      </c>
      <c r="Z225" s="639"/>
      <c r="AA225" s="644"/>
      <c r="AB225" s="638">
        <v>23000</v>
      </c>
      <c r="AC225" s="639"/>
      <c r="AD225" s="644"/>
      <c r="AE225" s="638">
        <v>0</v>
      </c>
      <c r="AF225" s="639"/>
      <c r="AG225" s="644"/>
      <c r="AH225" s="638">
        <v>0</v>
      </c>
      <c r="AI225" s="639"/>
      <c r="AJ225" s="640"/>
      <c r="AK225" s="213"/>
      <c r="AL225" s="212" t="s">
        <v>739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</row>
    <row r="226" spans="2:50" s="68" customFormat="1" ht="21">
      <c r="B226" s="210" t="s">
        <v>186</v>
      </c>
      <c r="C226" s="92" t="s">
        <v>29</v>
      </c>
      <c r="D226" s="649" t="s">
        <v>342</v>
      </c>
      <c r="E226" s="650"/>
      <c r="F226" s="650"/>
      <c r="G226" s="650"/>
      <c r="H226" s="650"/>
      <c r="I226" s="650"/>
      <c r="J226" s="650"/>
      <c r="K226" s="668"/>
      <c r="L226" s="298"/>
      <c r="M226" s="651">
        <v>23000</v>
      </c>
      <c r="N226" s="652"/>
      <c r="O226" s="653"/>
      <c r="P226" s="651">
        <v>23000</v>
      </c>
      <c r="Q226" s="652"/>
      <c r="R226" s="653"/>
      <c r="S226" s="651">
        <v>23000</v>
      </c>
      <c r="T226" s="652"/>
      <c r="U226" s="653"/>
      <c r="V226" s="651">
        <v>0</v>
      </c>
      <c r="W226" s="652"/>
      <c r="X226" s="653"/>
      <c r="Y226" s="651">
        <v>0</v>
      </c>
      <c r="Z226" s="652"/>
      <c r="AA226" s="653"/>
      <c r="AB226" s="645">
        <f>S226+V226+Y226</f>
        <v>23000</v>
      </c>
      <c r="AC226" s="646"/>
      <c r="AD226" s="647"/>
      <c r="AE226" s="645">
        <v>0</v>
      </c>
      <c r="AF226" s="646"/>
      <c r="AG226" s="647"/>
      <c r="AH226" s="645">
        <v>0</v>
      </c>
      <c r="AI226" s="646"/>
      <c r="AJ226" s="648"/>
      <c r="AK226" s="34"/>
      <c r="AL226" s="295" t="s">
        <v>342</v>
      </c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</row>
    <row r="227" spans="2:50" s="68" customFormat="1">
      <c r="B227" s="223"/>
      <c r="C227" s="217" t="s">
        <v>29</v>
      </c>
      <c r="D227" s="584" t="s">
        <v>740</v>
      </c>
      <c r="E227" s="585"/>
      <c r="F227" s="585"/>
      <c r="G227" s="585"/>
      <c r="H227" s="585"/>
      <c r="I227" s="585"/>
      <c r="J227" s="585"/>
      <c r="K227" s="596"/>
      <c r="L227" s="297"/>
      <c r="M227" s="587">
        <v>677000</v>
      </c>
      <c r="N227" s="588"/>
      <c r="O227" s="589"/>
      <c r="P227" s="587">
        <v>677000</v>
      </c>
      <c r="Q227" s="588"/>
      <c r="R227" s="589"/>
      <c r="S227" s="587">
        <v>45490</v>
      </c>
      <c r="T227" s="588"/>
      <c r="U227" s="589"/>
      <c r="V227" s="587">
        <v>0</v>
      </c>
      <c r="W227" s="588"/>
      <c r="X227" s="589"/>
      <c r="Y227" s="587">
        <v>0</v>
      </c>
      <c r="Z227" s="588"/>
      <c r="AA227" s="589"/>
      <c r="AB227" s="587">
        <v>45490</v>
      </c>
      <c r="AC227" s="588"/>
      <c r="AD227" s="589"/>
      <c r="AE227" s="587">
        <v>0</v>
      </c>
      <c r="AF227" s="588"/>
      <c r="AG227" s="589"/>
      <c r="AH227" s="587">
        <v>0</v>
      </c>
      <c r="AI227" s="588"/>
      <c r="AJ227" s="601"/>
      <c r="AK227" s="213"/>
      <c r="AL227" s="212" t="s">
        <v>741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 ht="31.2">
      <c r="B228" s="226" t="s">
        <v>432</v>
      </c>
      <c r="C228" s="225" t="s">
        <v>29</v>
      </c>
      <c r="D228" s="641" t="s">
        <v>742</v>
      </c>
      <c r="E228" s="642"/>
      <c r="F228" s="642"/>
      <c r="G228" s="642"/>
      <c r="H228" s="642"/>
      <c r="I228" s="642"/>
      <c r="J228" s="642"/>
      <c r="K228" s="643"/>
      <c r="L228" s="224"/>
      <c r="M228" s="638">
        <v>600000</v>
      </c>
      <c r="N228" s="639"/>
      <c r="O228" s="644"/>
      <c r="P228" s="638">
        <v>600000</v>
      </c>
      <c r="Q228" s="639"/>
      <c r="R228" s="644"/>
      <c r="S228" s="638">
        <v>45490</v>
      </c>
      <c r="T228" s="639"/>
      <c r="U228" s="644"/>
      <c r="V228" s="638">
        <v>0</v>
      </c>
      <c r="W228" s="639"/>
      <c r="X228" s="644"/>
      <c r="Y228" s="638">
        <v>0</v>
      </c>
      <c r="Z228" s="639"/>
      <c r="AA228" s="644"/>
      <c r="AB228" s="638">
        <v>45490</v>
      </c>
      <c r="AC228" s="639"/>
      <c r="AD228" s="644"/>
      <c r="AE228" s="638">
        <v>0</v>
      </c>
      <c r="AF228" s="639"/>
      <c r="AG228" s="644"/>
      <c r="AH228" s="638">
        <v>0</v>
      </c>
      <c r="AI228" s="639"/>
      <c r="AJ228" s="640"/>
      <c r="AK228" s="213"/>
      <c r="AL228" s="212" t="s">
        <v>743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31.2">
      <c r="B229" s="226" t="s">
        <v>435</v>
      </c>
      <c r="C229" s="225" t="s">
        <v>29</v>
      </c>
      <c r="D229" s="641" t="s">
        <v>744</v>
      </c>
      <c r="E229" s="642"/>
      <c r="F229" s="642"/>
      <c r="G229" s="642"/>
      <c r="H229" s="642"/>
      <c r="I229" s="642"/>
      <c r="J229" s="642"/>
      <c r="K229" s="643"/>
      <c r="L229" s="224"/>
      <c r="M229" s="638">
        <v>600000</v>
      </c>
      <c r="N229" s="639"/>
      <c r="O229" s="644"/>
      <c r="P229" s="638">
        <v>600000</v>
      </c>
      <c r="Q229" s="639"/>
      <c r="R229" s="644"/>
      <c r="S229" s="638">
        <v>45490</v>
      </c>
      <c r="T229" s="639"/>
      <c r="U229" s="644"/>
      <c r="V229" s="638">
        <v>0</v>
      </c>
      <c r="W229" s="639"/>
      <c r="X229" s="644"/>
      <c r="Y229" s="638">
        <v>0</v>
      </c>
      <c r="Z229" s="639"/>
      <c r="AA229" s="644"/>
      <c r="AB229" s="638">
        <v>45490</v>
      </c>
      <c r="AC229" s="639"/>
      <c r="AD229" s="644"/>
      <c r="AE229" s="638">
        <v>0</v>
      </c>
      <c r="AF229" s="639"/>
      <c r="AG229" s="644"/>
      <c r="AH229" s="638">
        <v>0</v>
      </c>
      <c r="AI229" s="639"/>
      <c r="AJ229" s="640"/>
      <c r="AK229" s="213"/>
      <c r="AL229" s="212" t="s">
        <v>745</v>
      </c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</row>
    <row r="230" spans="2:50" s="68" customFormat="1">
      <c r="B230" s="210" t="s">
        <v>129</v>
      </c>
      <c r="C230" s="92" t="s">
        <v>29</v>
      </c>
      <c r="D230" s="649" t="s">
        <v>344</v>
      </c>
      <c r="E230" s="650"/>
      <c r="F230" s="650"/>
      <c r="G230" s="650"/>
      <c r="H230" s="650"/>
      <c r="I230" s="650"/>
      <c r="J230" s="650"/>
      <c r="K230" s="668"/>
      <c r="L230" s="298"/>
      <c r="M230" s="651">
        <v>600000</v>
      </c>
      <c r="N230" s="652"/>
      <c r="O230" s="653"/>
      <c r="P230" s="651">
        <v>600000</v>
      </c>
      <c r="Q230" s="652"/>
      <c r="R230" s="653"/>
      <c r="S230" s="651">
        <v>45490</v>
      </c>
      <c r="T230" s="652"/>
      <c r="U230" s="653"/>
      <c r="V230" s="651">
        <v>0</v>
      </c>
      <c r="W230" s="652"/>
      <c r="X230" s="653"/>
      <c r="Y230" s="651">
        <v>0</v>
      </c>
      <c r="Z230" s="652"/>
      <c r="AA230" s="653"/>
      <c r="AB230" s="645">
        <f>S230+V230+Y230</f>
        <v>45490</v>
      </c>
      <c r="AC230" s="646"/>
      <c r="AD230" s="647"/>
      <c r="AE230" s="645">
        <v>554510</v>
      </c>
      <c r="AF230" s="646"/>
      <c r="AG230" s="647"/>
      <c r="AH230" s="645">
        <v>554510</v>
      </c>
      <c r="AI230" s="646"/>
      <c r="AJ230" s="648"/>
      <c r="AK230" s="34"/>
      <c r="AL230" s="295" t="s">
        <v>344</v>
      </c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</row>
    <row r="231" spans="2:50" s="68" customFormat="1">
      <c r="B231" s="226" t="s">
        <v>438</v>
      </c>
      <c r="C231" s="225" t="s">
        <v>29</v>
      </c>
      <c r="D231" s="641" t="s">
        <v>746</v>
      </c>
      <c r="E231" s="642"/>
      <c r="F231" s="642"/>
      <c r="G231" s="642"/>
      <c r="H231" s="642"/>
      <c r="I231" s="642"/>
      <c r="J231" s="642"/>
      <c r="K231" s="643"/>
      <c r="L231" s="224"/>
      <c r="M231" s="638">
        <v>77000</v>
      </c>
      <c r="N231" s="639"/>
      <c r="O231" s="644"/>
      <c r="P231" s="638">
        <v>77000</v>
      </c>
      <c r="Q231" s="639"/>
      <c r="R231" s="644"/>
      <c r="S231" s="638">
        <v>0</v>
      </c>
      <c r="T231" s="639"/>
      <c r="U231" s="644"/>
      <c r="V231" s="638">
        <v>0</v>
      </c>
      <c r="W231" s="639"/>
      <c r="X231" s="644"/>
      <c r="Y231" s="638">
        <v>0</v>
      </c>
      <c r="Z231" s="639"/>
      <c r="AA231" s="644"/>
      <c r="AB231" s="638">
        <v>0</v>
      </c>
      <c r="AC231" s="639"/>
      <c r="AD231" s="644"/>
      <c r="AE231" s="638">
        <v>0</v>
      </c>
      <c r="AF231" s="639"/>
      <c r="AG231" s="644"/>
      <c r="AH231" s="638">
        <v>0</v>
      </c>
      <c r="AI231" s="639"/>
      <c r="AJ231" s="640"/>
      <c r="AK231" s="213"/>
      <c r="AL231" s="212" t="s">
        <v>747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26" t="s">
        <v>441</v>
      </c>
      <c r="C232" s="225" t="s">
        <v>29</v>
      </c>
      <c r="D232" s="641" t="s">
        <v>748</v>
      </c>
      <c r="E232" s="642"/>
      <c r="F232" s="642"/>
      <c r="G232" s="642"/>
      <c r="H232" s="642"/>
      <c r="I232" s="642"/>
      <c r="J232" s="642"/>
      <c r="K232" s="643"/>
      <c r="L232" s="224"/>
      <c r="M232" s="638">
        <v>77000</v>
      </c>
      <c r="N232" s="639"/>
      <c r="O232" s="644"/>
      <c r="P232" s="638">
        <v>77000</v>
      </c>
      <c r="Q232" s="639"/>
      <c r="R232" s="644"/>
      <c r="S232" s="638">
        <v>0</v>
      </c>
      <c r="T232" s="639"/>
      <c r="U232" s="644"/>
      <c r="V232" s="638">
        <v>0</v>
      </c>
      <c r="W232" s="639"/>
      <c r="X232" s="644"/>
      <c r="Y232" s="638">
        <v>0</v>
      </c>
      <c r="Z232" s="639"/>
      <c r="AA232" s="644"/>
      <c r="AB232" s="638">
        <v>0</v>
      </c>
      <c r="AC232" s="639"/>
      <c r="AD232" s="644"/>
      <c r="AE232" s="638">
        <v>0</v>
      </c>
      <c r="AF232" s="639"/>
      <c r="AG232" s="644"/>
      <c r="AH232" s="638">
        <v>0</v>
      </c>
      <c r="AI232" s="639"/>
      <c r="AJ232" s="640"/>
      <c r="AK232" s="213"/>
      <c r="AL232" s="212" t="s">
        <v>749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</row>
    <row r="233" spans="2:50" s="68" customFormat="1">
      <c r="B233" s="210" t="s">
        <v>135</v>
      </c>
      <c r="C233" s="92" t="s">
        <v>29</v>
      </c>
      <c r="D233" s="649" t="s">
        <v>345</v>
      </c>
      <c r="E233" s="650"/>
      <c r="F233" s="650"/>
      <c r="G233" s="650"/>
      <c r="H233" s="650"/>
      <c r="I233" s="650"/>
      <c r="J233" s="650"/>
      <c r="K233" s="668"/>
      <c r="L233" s="298"/>
      <c r="M233" s="651">
        <v>77000</v>
      </c>
      <c r="N233" s="652"/>
      <c r="O233" s="653"/>
      <c r="P233" s="651">
        <v>77000</v>
      </c>
      <c r="Q233" s="652"/>
      <c r="R233" s="653"/>
      <c r="S233" s="651">
        <v>0</v>
      </c>
      <c r="T233" s="652"/>
      <c r="U233" s="653"/>
      <c r="V233" s="651">
        <v>0</v>
      </c>
      <c r="W233" s="652"/>
      <c r="X233" s="653"/>
      <c r="Y233" s="651">
        <v>0</v>
      </c>
      <c r="Z233" s="652"/>
      <c r="AA233" s="653"/>
      <c r="AB233" s="645">
        <f>S233+V233+Y233</f>
        <v>0</v>
      </c>
      <c r="AC233" s="646"/>
      <c r="AD233" s="647"/>
      <c r="AE233" s="645">
        <v>77000</v>
      </c>
      <c r="AF233" s="646"/>
      <c r="AG233" s="647"/>
      <c r="AH233" s="645">
        <v>77000</v>
      </c>
      <c r="AI233" s="646"/>
      <c r="AJ233" s="648"/>
      <c r="AK233" s="34"/>
      <c r="AL233" s="295" t="s">
        <v>345</v>
      </c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</row>
    <row r="234" spans="2:50" s="68" customFormat="1">
      <c r="B234" s="223"/>
      <c r="C234" s="217" t="s">
        <v>29</v>
      </c>
      <c r="D234" s="584" t="s">
        <v>750</v>
      </c>
      <c r="E234" s="585"/>
      <c r="F234" s="585"/>
      <c r="G234" s="585"/>
      <c r="H234" s="585"/>
      <c r="I234" s="585"/>
      <c r="J234" s="585"/>
      <c r="K234" s="596"/>
      <c r="L234" s="297"/>
      <c r="M234" s="587">
        <v>682500</v>
      </c>
      <c r="N234" s="588"/>
      <c r="O234" s="589"/>
      <c r="P234" s="587">
        <v>682500</v>
      </c>
      <c r="Q234" s="588"/>
      <c r="R234" s="589"/>
      <c r="S234" s="587">
        <v>0</v>
      </c>
      <c r="T234" s="588"/>
      <c r="U234" s="589"/>
      <c r="V234" s="587">
        <v>0</v>
      </c>
      <c r="W234" s="588"/>
      <c r="X234" s="589"/>
      <c r="Y234" s="587">
        <v>0</v>
      </c>
      <c r="Z234" s="588"/>
      <c r="AA234" s="589"/>
      <c r="AB234" s="587">
        <v>0</v>
      </c>
      <c r="AC234" s="588"/>
      <c r="AD234" s="589"/>
      <c r="AE234" s="587">
        <v>0</v>
      </c>
      <c r="AF234" s="588"/>
      <c r="AG234" s="589"/>
      <c r="AH234" s="587">
        <v>0</v>
      </c>
      <c r="AI234" s="588"/>
      <c r="AJ234" s="601"/>
      <c r="AK234" s="213"/>
      <c r="AL234" s="212" t="s">
        <v>751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 ht="31.2">
      <c r="B235" s="226" t="s">
        <v>432</v>
      </c>
      <c r="C235" s="225" t="s">
        <v>29</v>
      </c>
      <c r="D235" s="641" t="s">
        <v>752</v>
      </c>
      <c r="E235" s="642"/>
      <c r="F235" s="642"/>
      <c r="G235" s="642"/>
      <c r="H235" s="642"/>
      <c r="I235" s="642"/>
      <c r="J235" s="642"/>
      <c r="K235" s="643"/>
      <c r="L235" s="224"/>
      <c r="M235" s="638">
        <v>682500</v>
      </c>
      <c r="N235" s="639"/>
      <c r="O235" s="644"/>
      <c r="P235" s="638">
        <v>682500</v>
      </c>
      <c r="Q235" s="639"/>
      <c r="R235" s="644"/>
      <c r="S235" s="638">
        <v>0</v>
      </c>
      <c r="T235" s="639"/>
      <c r="U235" s="644"/>
      <c r="V235" s="638">
        <v>0</v>
      </c>
      <c r="W235" s="639"/>
      <c r="X235" s="644"/>
      <c r="Y235" s="638">
        <v>0</v>
      </c>
      <c r="Z235" s="639"/>
      <c r="AA235" s="644"/>
      <c r="AB235" s="638">
        <v>0</v>
      </c>
      <c r="AC235" s="639"/>
      <c r="AD235" s="644"/>
      <c r="AE235" s="638">
        <v>0</v>
      </c>
      <c r="AF235" s="639"/>
      <c r="AG235" s="644"/>
      <c r="AH235" s="638">
        <v>0</v>
      </c>
      <c r="AI235" s="639"/>
      <c r="AJ235" s="640"/>
      <c r="AK235" s="213"/>
      <c r="AL235" s="212" t="s">
        <v>753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31.2">
      <c r="B236" s="226" t="s">
        <v>435</v>
      </c>
      <c r="C236" s="225" t="s">
        <v>29</v>
      </c>
      <c r="D236" s="641" t="s">
        <v>754</v>
      </c>
      <c r="E236" s="642"/>
      <c r="F236" s="642"/>
      <c r="G236" s="642"/>
      <c r="H236" s="642"/>
      <c r="I236" s="642"/>
      <c r="J236" s="642"/>
      <c r="K236" s="643"/>
      <c r="L236" s="224"/>
      <c r="M236" s="638">
        <v>682500</v>
      </c>
      <c r="N236" s="639"/>
      <c r="O236" s="644"/>
      <c r="P236" s="638">
        <v>682500</v>
      </c>
      <c r="Q236" s="639"/>
      <c r="R236" s="644"/>
      <c r="S236" s="638">
        <v>0</v>
      </c>
      <c r="T236" s="639"/>
      <c r="U236" s="644"/>
      <c r="V236" s="638">
        <v>0</v>
      </c>
      <c r="W236" s="639"/>
      <c r="X236" s="644"/>
      <c r="Y236" s="638">
        <v>0</v>
      </c>
      <c r="Z236" s="639"/>
      <c r="AA236" s="644"/>
      <c r="AB236" s="638">
        <v>0</v>
      </c>
      <c r="AC236" s="639"/>
      <c r="AD236" s="644"/>
      <c r="AE236" s="638">
        <v>0</v>
      </c>
      <c r="AF236" s="639"/>
      <c r="AG236" s="644"/>
      <c r="AH236" s="638">
        <v>0</v>
      </c>
      <c r="AI236" s="639"/>
      <c r="AJ236" s="640"/>
      <c r="AK236" s="213"/>
      <c r="AL236" s="212" t="s">
        <v>755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</row>
    <row r="237" spans="2:50" s="68" customFormat="1">
      <c r="B237" s="210" t="s">
        <v>129</v>
      </c>
      <c r="C237" s="92" t="s">
        <v>29</v>
      </c>
      <c r="D237" s="649" t="s">
        <v>347</v>
      </c>
      <c r="E237" s="650"/>
      <c r="F237" s="650"/>
      <c r="G237" s="650"/>
      <c r="H237" s="650"/>
      <c r="I237" s="650"/>
      <c r="J237" s="650"/>
      <c r="K237" s="668"/>
      <c r="L237" s="298"/>
      <c r="M237" s="651">
        <v>682500</v>
      </c>
      <c r="N237" s="652"/>
      <c r="O237" s="653"/>
      <c r="P237" s="651">
        <v>682500</v>
      </c>
      <c r="Q237" s="652"/>
      <c r="R237" s="653"/>
      <c r="S237" s="651">
        <v>0</v>
      </c>
      <c r="T237" s="652"/>
      <c r="U237" s="653"/>
      <c r="V237" s="651">
        <v>0</v>
      </c>
      <c r="W237" s="652"/>
      <c r="X237" s="653"/>
      <c r="Y237" s="651">
        <v>0</v>
      </c>
      <c r="Z237" s="652"/>
      <c r="AA237" s="653"/>
      <c r="AB237" s="645">
        <f>S237+V237+Y237</f>
        <v>0</v>
      </c>
      <c r="AC237" s="646"/>
      <c r="AD237" s="647"/>
      <c r="AE237" s="645">
        <v>682500</v>
      </c>
      <c r="AF237" s="646"/>
      <c r="AG237" s="647"/>
      <c r="AH237" s="645">
        <v>682500</v>
      </c>
      <c r="AI237" s="646"/>
      <c r="AJ237" s="648"/>
      <c r="AK237" s="34"/>
      <c r="AL237" s="295" t="s">
        <v>347</v>
      </c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</row>
    <row r="238" spans="2:50" s="68" customFormat="1">
      <c r="B238" s="223"/>
      <c r="C238" s="217" t="s">
        <v>29</v>
      </c>
      <c r="D238" s="584" t="s">
        <v>756</v>
      </c>
      <c r="E238" s="585"/>
      <c r="F238" s="585"/>
      <c r="G238" s="585"/>
      <c r="H238" s="585"/>
      <c r="I238" s="585"/>
      <c r="J238" s="585"/>
      <c r="K238" s="596"/>
      <c r="L238" s="297"/>
      <c r="M238" s="587">
        <v>68300</v>
      </c>
      <c r="N238" s="588"/>
      <c r="O238" s="589"/>
      <c r="P238" s="587">
        <v>68300</v>
      </c>
      <c r="Q238" s="588"/>
      <c r="R238" s="589"/>
      <c r="S238" s="587">
        <v>0</v>
      </c>
      <c r="T238" s="588"/>
      <c r="U238" s="589"/>
      <c r="V238" s="587">
        <v>0</v>
      </c>
      <c r="W238" s="588"/>
      <c r="X238" s="589"/>
      <c r="Y238" s="587">
        <v>0</v>
      </c>
      <c r="Z238" s="588"/>
      <c r="AA238" s="589"/>
      <c r="AB238" s="587">
        <v>0</v>
      </c>
      <c r="AC238" s="588"/>
      <c r="AD238" s="589"/>
      <c r="AE238" s="587">
        <v>0</v>
      </c>
      <c r="AF238" s="588"/>
      <c r="AG238" s="589"/>
      <c r="AH238" s="587">
        <v>0</v>
      </c>
      <c r="AI238" s="588"/>
      <c r="AJ238" s="601"/>
      <c r="AK238" s="213"/>
      <c r="AL238" s="212" t="s">
        <v>757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 ht="31.2">
      <c r="B239" s="226" t="s">
        <v>432</v>
      </c>
      <c r="C239" s="225" t="s">
        <v>29</v>
      </c>
      <c r="D239" s="641" t="s">
        <v>758</v>
      </c>
      <c r="E239" s="642"/>
      <c r="F239" s="642"/>
      <c r="G239" s="642"/>
      <c r="H239" s="642"/>
      <c r="I239" s="642"/>
      <c r="J239" s="642"/>
      <c r="K239" s="643"/>
      <c r="L239" s="224"/>
      <c r="M239" s="638">
        <v>68300</v>
      </c>
      <c r="N239" s="639"/>
      <c r="O239" s="644"/>
      <c r="P239" s="638">
        <v>68300</v>
      </c>
      <c r="Q239" s="639"/>
      <c r="R239" s="644"/>
      <c r="S239" s="638">
        <v>0</v>
      </c>
      <c r="T239" s="639"/>
      <c r="U239" s="644"/>
      <c r="V239" s="638">
        <v>0</v>
      </c>
      <c r="W239" s="639"/>
      <c r="X239" s="644"/>
      <c r="Y239" s="638">
        <v>0</v>
      </c>
      <c r="Z239" s="639"/>
      <c r="AA239" s="644"/>
      <c r="AB239" s="638">
        <v>0</v>
      </c>
      <c r="AC239" s="639"/>
      <c r="AD239" s="644"/>
      <c r="AE239" s="638">
        <v>0</v>
      </c>
      <c r="AF239" s="639"/>
      <c r="AG239" s="644"/>
      <c r="AH239" s="638">
        <v>0</v>
      </c>
      <c r="AI239" s="639"/>
      <c r="AJ239" s="640"/>
      <c r="AK239" s="213"/>
      <c r="AL239" s="212" t="s">
        <v>759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 ht="31.2">
      <c r="B240" s="226" t="s">
        <v>435</v>
      </c>
      <c r="C240" s="225" t="s">
        <v>29</v>
      </c>
      <c r="D240" s="641" t="s">
        <v>760</v>
      </c>
      <c r="E240" s="642"/>
      <c r="F240" s="642"/>
      <c r="G240" s="642"/>
      <c r="H240" s="642"/>
      <c r="I240" s="642"/>
      <c r="J240" s="642"/>
      <c r="K240" s="643"/>
      <c r="L240" s="224"/>
      <c r="M240" s="638">
        <v>68300</v>
      </c>
      <c r="N240" s="639"/>
      <c r="O240" s="644"/>
      <c r="P240" s="638">
        <v>68300</v>
      </c>
      <c r="Q240" s="639"/>
      <c r="R240" s="644"/>
      <c r="S240" s="638">
        <v>0</v>
      </c>
      <c r="T240" s="639"/>
      <c r="U240" s="644"/>
      <c r="V240" s="638">
        <v>0</v>
      </c>
      <c r="W240" s="639"/>
      <c r="X240" s="644"/>
      <c r="Y240" s="638">
        <v>0</v>
      </c>
      <c r="Z240" s="639"/>
      <c r="AA240" s="644"/>
      <c r="AB240" s="638">
        <v>0</v>
      </c>
      <c r="AC240" s="639"/>
      <c r="AD240" s="644"/>
      <c r="AE240" s="638">
        <v>0</v>
      </c>
      <c r="AF240" s="639"/>
      <c r="AG240" s="644"/>
      <c r="AH240" s="638">
        <v>0</v>
      </c>
      <c r="AI240" s="639"/>
      <c r="AJ240" s="640"/>
      <c r="AK240" s="213"/>
      <c r="AL240" s="212" t="s">
        <v>761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>
      <c r="B241" s="210" t="s">
        <v>129</v>
      </c>
      <c r="C241" s="92" t="s">
        <v>29</v>
      </c>
      <c r="D241" s="649" t="s">
        <v>349</v>
      </c>
      <c r="E241" s="650"/>
      <c r="F241" s="650"/>
      <c r="G241" s="650"/>
      <c r="H241" s="650"/>
      <c r="I241" s="650"/>
      <c r="J241" s="650"/>
      <c r="K241" s="668"/>
      <c r="L241" s="298"/>
      <c r="M241" s="651">
        <v>68300</v>
      </c>
      <c r="N241" s="652"/>
      <c r="O241" s="653"/>
      <c r="P241" s="651">
        <v>68300</v>
      </c>
      <c r="Q241" s="652"/>
      <c r="R241" s="653"/>
      <c r="S241" s="651">
        <v>0</v>
      </c>
      <c r="T241" s="652"/>
      <c r="U241" s="653"/>
      <c r="V241" s="651">
        <v>0</v>
      </c>
      <c r="W241" s="652"/>
      <c r="X241" s="653"/>
      <c r="Y241" s="651">
        <v>0</v>
      </c>
      <c r="Z241" s="652"/>
      <c r="AA241" s="653"/>
      <c r="AB241" s="645">
        <f>S241+V241+Y241</f>
        <v>0</v>
      </c>
      <c r="AC241" s="646"/>
      <c r="AD241" s="647"/>
      <c r="AE241" s="645">
        <v>68300</v>
      </c>
      <c r="AF241" s="646"/>
      <c r="AG241" s="647"/>
      <c r="AH241" s="645">
        <v>68300</v>
      </c>
      <c r="AI241" s="646"/>
      <c r="AJ241" s="648"/>
      <c r="AK241" s="34"/>
      <c r="AL241" s="295" t="s">
        <v>349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8" customFormat="1" ht="31.2">
      <c r="B242" s="226" t="s">
        <v>763</v>
      </c>
      <c r="C242" s="225" t="s">
        <v>29</v>
      </c>
      <c r="D242" s="641" t="s">
        <v>762</v>
      </c>
      <c r="E242" s="642"/>
      <c r="F242" s="642"/>
      <c r="G242" s="642"/>
      <c r="H242" s="642"/>
      <c r="I242" s="642"/>
      <c r="J242" s="642"/>
      <c r="K242" s="643"/>
      <c r="L242" s="224"/>
      <c r="M242" s="638">
        <v>4112550.07</v>
      </c>
      <c r="N242" s="639"/>
      <c r="O242" s="644"/>
      <c r="P242" s="638">
        <v>4112550.07</v>
      </c>
      <c r="Q242" s="639"/>
      <c r="R242" s="644"/>
      <c r="S242" s="638">
        <v>3965650.07</v>
      </c>
      <c r="T242" s="639"/>
      <c r="U242" s="644"/>
      <c r="V242" s="638">
        <v>0</v>
      </c>
      <c r="W242" s="639"/>
      <c r="X242" s="644"/>
      <c r="Y242" s="638">
        <v>0</v>
      </c>
      <c r="Z242" s="639"/>
      <c r="AA242" s="644"/>
      <c r="AB242" s="638">
        <v>3965650.07</v>
      </c>
      <c r="AC242" s="639"/>
      <c r="AD242" s="644"/>
      <c r="AE242" s="638">
        <v>0</v>
      </c>
      <c r="AF242" s="639"/>
      <c r="AG242" s="644"/>
      <c r="AH242" s="638">
        <v>0</v>
      </c>
      <c r="AI242" s="639"/>
      <c r="AJ242" s="640"/>
      <c r="AK242" s="213"/>
      <c r="AL242" s="212" t="s">
        <v>764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 ht="21">
      <c r="B243" s="223" t="s">
        <v>766</v>
      </c>
      <c r="C243" s="217" t="s">
        <v>29</v>
      </c>
      <c r="D243" s="584" t="s">
        <v>765</v>
      </c>
      <c r="E243" s="585"/>
      <c r="F243" s="585"/>
      <c r="G243" s="585"/>
      <c r="H243" s="585"/>
      <c r="I243" s="585"/>
      <c r="J243" s="585"/>
      <c r="K243" s="596"/>
      <c r="L243" s="297"/>
      <c r="M243" s="587">
        <v>4112550.07</v>
      </c>
      <c r="N243" s="588"/>
      <c r="O243" s="589"/>
      <c r="P243" s="587">
        <v>4112550.07</v>
      </c>
      <c r="Q243" s="588"/>
      <c r="R243" s="589"/>
      <c r="S243" s="587">
        <v>3965650.07</v>
      </c>
      <c r="T243" s="588"/>
      <c r="U243" s="589"/>
      <c r="V243" s="587">
        <v>0</v>
      </c>
      <c r="W243" s="588"/>
      <c r="X243" s="589"/>
      <c r="Y243" s="587">
        <v>0</v>
      </c>
      <c r="Z243" s="588"/>
      <c r="AA243" s="589"/>
      <c r="AB243" s="587">
        <v>3965650.07</v>
      </c>
      <c r="AC243" s="588"/>
      <c r="AD243" s="589"/>
      <c r="AE243" s="587">
        <v>0</v>
      </c>
      <c r="AF243" s="588"/>
      <c r="AG243" s="589"/>
      <c r="AH243" s="587">
        <v>0</v>
      </c>
      <c r="AI243" s="588"/>
      <c r="AJ243" s="601"/>
      <c r="AK243" s="213"/>
      <c r="AL243" s="212" t="s">
        <v>767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>
      <c r="B244" s="223"/>
      <c r="C244" s="217" t="s">
        <v>29</v>
      </c>
      <c r="D244" s="584" t="s">
        <v>768</v>
      </c>
      <c r="E244" s="585"/>
      <c r="F244" s="585"/>
      <c r="G244" s="585"/>
      <c r="H244" s="585"/>
      <c r="I244" s="585"/>
      <c r="J244" s="585"/>
      <c r="K244" s="596"/>
      <c r="L244" s="297"/>
      <c r="M244" s="587">
        <v>3965650.07</v>
      </c>
      <c r="N244" s="588"/>
      <c r="O244" s="589"/>
      <c r="P244" s="587">
        <v>3965650.07</v>
      </c>
      <c r="Q244" s="588"/>
      <c r="R244" s="589"/>
      <c r="S244" s="587">
        <v>3965650.07</v>
      </c>
      <c r="T244" s="588"/>
      <c r="U244" s="589"/>
      <c r="V244" s="587">
        <v>0</v>
      </c>
      <c r="W244" s="588"/>
      <c r="X244" s="589"/>
      <c r="Y244" s="587">
        <v>0</v>
      </c>
      <c r="Z244" s="588"/>
      <c r="AA244" s="589"/>
      <c r="AB244" s="587">
        <v>3965650.07</v>
      </c>
      <c r="AC244" s="588"/>
      <c r="AD244" s="589"/>
      <c r="AE244" s="587">
        <v>0</v>
      </c>
      <c r="AF244" s="588"/>
      <c r="AG244" s="589"/>
      <c r="AH244" s="587">
        <v>0</v>
      </c>
      <c r="AI244" s="588"/>
      <c r="AJ244" s="601"/>
      <c r="AK244" s="213"/>
      <c r="AL244" s="212" t="s">
        <v>769</v>
      </c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</row>
    <row r="245" spans="2:50" s="68" customFormat="1">
      <c r="B245" s="226" t="s">
        <v>541</v>
      </c>
      <c r="C245" s="225" t="s">
        <v>29</v>
      </c>
      <c r="D245" s="641" t="s">
        <v>770</v>
      </c>
      <c r="E245" s="642"/>
      <c r="F245" s="642"/>
      <c r="G245" s="642"/>
      <c r="H245" s="642"/>
      <c r="I245" s="642"/>
      <c r="J245" s="642"/>
      <c r="K245" s="643"/>
      <c r="L245" s="224"/>
      <c r="M245" s="638">
        <v>3965650.07</v>
      </c>
      <c r="N245" s="639"/>
      <c r="O245" s="644"/>
      <c r="P245" s="638">
        <v>3965650.07</v>
      </c>
      <c r="Q245" s="639"/>
      <c r="R245" s="644"/>
      <c r="S245" s="638">
        <v>3965650.07</v>
      </c>
      <c r="T245" s="639"/>
      <c r="U245" s="644"/>
      <c r="V245" s="638">
        <v>0</v>
      </c>
      <c r="W245" s="639"/>
      <c r="X245" s="644"/>
      <c r="Y245" s="638">
        <v>0</v>
      </c>
      <c r="Z245" s="639"/>
      <c r="AA245" s="644"/>
      <c r="AB245" s="638">
        <v>3965650.07</v>
      </c>
      <c r="AC245" s="639"/>
      <c r="AD245" s="644"/>
      <c r="AE245" s="638">
        <v>0</v>
      </c>
      <c r="AF245" s="639"/>
      <c r="AG245" s="644"/>
      <c r="AH245" s="638">
        <v>0</v>
      </c>
      <c r="AI245" s="639"/>
      <c r="AJ245" s="640"/>
      <c r="AK245" s="213"/>
      <c r="AL245" s="212" t="s">
        <v>771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>
      <c r="B246" s="210" t="s">
        <v>155</v>
      </c>
      <c r="C246" s="92" t="s">
        <v>29</v>
      </c>
      <c r="D246" s="649" t="s">
        <v>351</v>
      </c>
      <c r="E246" s="650"/>
      <c r="F246" s="650"/>
      <c r="G246" s="650"/>
      <c r="H246" s="650"/>
      <c r="I246" s="650"/>
      <c r="J246" s="650"/>
      <c r="K246" s="668"/>
      <c r="L246" s="298"/>
      <c r="M246" s="651">
        <v>3965650.07</v>
      </c>
      <c r="N246" s="652"/>
      <c r="O246" s="653"/>
      <c r="P246" s="651">
        <v>3965650.07</v>
      </c>
      <c r="Q246" s="652"/>
      <c r="R246" s="653"/>
      <c r="S246" s="651">
        <v>3965650.07</v>
      </c>
      <c r="T246" s="652"/>
      <c r="U246" s="653"/>
      <c r="V246" s="651">
        <v>0</v>
      </c>
      <c r="W246" s="652"/>
      <c r="X246" s="653"/>
      <c r="Y246" s="651">
        <v>0</v>
      </c>
      <c r="Z246" s="652"/>
      <c r="AA246" s="653"/>
      <c r="AB246" s="645">
        <f>S246+V246+Y246</f>
        <v>3965650.07</v>
      </c>
      <c r="AC246" s="646"/>
      <c r="AD246" s="647"/>
      <c r="AE246" s="645">
        <v>0</v>
      </c>
      <c r="AF246" s="646"/>
      <c r="AG246" s="647"/>
      <c r="AH246" s="645">
        <v>0</v>
      </c>
      <c r="AI246" s="646"/>
      <c r="AJ246" s="648"/>
      <c r="AK246" s="34"/>
      <c r="AL246" s="295" t="s">
        <v>351</v>
      </c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</row>
    <row r="247" spans="2:50" s="68" customFormat="1">
      <c r="B247" s="223"/>
      <c r="C247" s="217" t="s">
        <v>29</v>
      </c>
      <c r="D247" s="584" t="s">
        <v>772</v>
      </c>
      <c r="E247" s="585"/>
      <c r="F247" s="585"/>
      <c r="G247" s="585"/>
      <c r="H247" s="585"/>
      <c r="I247" s="585"/>
      <c r="J247" s="585"/>
      <c r="K247" s="596"/>
      <c r="L247" s="297"/>
      <c r="M247" s="587">
        <v>142100</v>
      </c>
      <c r="N247" s="588"/>
      <c r="O247" s="589"/>
      <c r="P247" s="587">
        <v>142100</v>
      </c>
      <c r="Q247" s="588"/>
      <c r="R247" s="589"/>
      <c r="S247" s="587">
        <v>0</v>
      </c>
      <c r="T247" s="588"/>
      <c r="U247" s="589"/>
      <c r="V247" s="587">
        <v>0</v>
      </c>
      <c r="W247" s="588"/>
      <c r="X247" s="589"/>
      <c r="Y247" s="587">
        <v>0</v>
      </c>
      <c r="Z247" s="588"/>
      <c r="AA247" s="589"/>
      <c r="AB247" s="587">
        <v>0</v>
      </c>
      <c r="AC247" s="588"/>
      <c r="AD247" s="589"/>
      <c r="AE247" s="587">
        <v>0</v>
      </c>
      <c r="AF247" s="588"/>
      <c r="AG247" s="589"/>
      <c r="AH247" s="587">
        <v>0</v>
      </c>
      <c r="AI247" s="588"/>
      <c r="AJ247" s="601"/>
      <c r="AK247" s="213"/>
      <c r="AL247" s="212" t="s">
        <v>773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>
      <c r="B248" s="226" t="s">
        <v>541</v>
      </c>
      <c r="C248" s="225" t="s">
        <v>29</v>
      </c>
      <c r="D248" s="641" t="s">
        <v>774</v>
      </c>
      <c r="E248" s="642"/>
      <c r="F248" s="642"/>
      <c r="G248" s="642"/>
      <c r="H248" s="642"/>
      <c r="I248" s="642"/>
      <c r="J248" s="642"/>
      <c r="K248" s="643"/>
      <c r="L248" s="224"/>
      <c r="M248" s="638">
        <v>142100</v>
      </c>
      <c r="N248" s="639"/>
      <c r="O248" s="644"/>
      <c r="P248" s="638">
        <v>142100</v>
      </c>
      <c r="Q248" s="639"/>
      <c r="R248" s="644"/>
      <c r="S248" s="638">
        <v>0</v>
      </c>
      <c r="T248" s="639"/>
      <c r="U248" s="644"/>
      <c r="V248" s="638">
        <v>0</v>
      </c>
      <c r="W248" s="639"/>
      <c r="X248" s="644"/>
      <c r="Y248" s="638">
        <v>0</v>
      </c>
      <c r="Z248" s="639"/>
      <c r="AA248" s="644"/>
      <c r="AB248" s="638">
        <v>0</v>
      </c>
      <c r="AC248" s="639"/>
      <c r="AD248" s="644"/>
      <c r="AE248" s="638">
        <v>0</v>
      </c>
      <c r="AF248" s="639"/>
      <c r="AG248" s="644"/>
      <c r="AH248" s="638">
        <v>0</v>
      </c>
      <c r="AI248" s="639"/>
      <c r="AJ248" s="640"/>
      <c r="AK248" s="213"/>
      <c r="AL248" s="212" t="s">
        <v>775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</row>
    <row r="249" spans="2:50" s="68" customFormat="1">
      <c r="B249" s="210" t="s">
        <v>155</v>
      </c>
      <c r="C249" s="92" t="s">
        <v>29</v>
      </c>
      <c r="D249" s="649" t="s">
        <v>353</v>
      </c>
      <c r="E249" s="650"/>
      <c r="F249" s="650"/>
      <c r="G249" s="650"/>
      <c r="H249" s="650"/>
      <c r="I249" s="650"/>
      <c r="J249" s="650"/>
      <c r="K249" s="668"/>
      <c r="L249" s="298"/>
      <c r="M249" s="651">
        <v>142100</v>
      </c>
      <c r="N249" s="652"/>
      <c r="O249" s="653"/>
      <c r="P249" s="651">
        <v>142100</v>
      </c>
      <c r="Q249" s="652"/>
      <c r="R249" s="653"/>
      <c r="S249" s="651">
        <v>0</v>
      </c>
      <c r="T249" s="652"/>
      <c r="U249" s="653"/>
      <c r="V249" s="651">
        <v>0</v>
      </c>
      <c r="W249" s="652"/>
      <c r="X249" s="653"/>
      <c r="Y249" s="651">
        <v>0</v>
      </c>
      <c r="Z249" s="652"/>
      <c r="AA249" s="653"/>
      <c r="AB249" s="645">
        <f>S249+V249+Y249</f>
        <v>0</v>
      </c>
      <c r="AC249" s="646"/>
      <c r="AD249" s="647"/>
      <c r="AE249" s="645">
        <v>142100</v>
      </c>
      <c r="AF249" s="646"/>
      <c r="AG249" s="647"/>
      <c r="AH249" s="645">
        <v>142100</v>
      </c>
      <c r="AI249" s="646"/>
      <c r="AJ249" s="648"/>
      <c r="AK249" s="34"/>
      <c r="AL249" s="295" t="s">
        <v>353</v>
      </c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</row>
    <row r="250" spans="2:50" s="68" customFormat="1">
      <c r="B250" s="223"/>
      <c r="C250" s="217" t="s">
        <v>29</v>
      </c>
      <c r="D250" s="584" t="s">
        <v>776</v>
      </c>
      <c r="E250" s="585"/>
      <c r="F250" s="585"/>
      <c r="G250" s="585"/>
      <c r="H250" s="585"/>
      <c r="I250" s="585"/>
      <c r="J250" s="585"/>
      <c r="K250" s="596"/>
      <c r="L250" s="297"/>
      <c r="M250" s="587">
        <v>4800</v>
      </c>
      <c r="N250" s="588"/>
      <c r="O250" s="589"/>
      <c r="P250" s="587">
        <v>4800</v>
      </c>
      <c r="Q250" s="588"/>
      <c r="R250" s="589"/>
      <c r="S250" s="587">
        <v>0</v>
      </c>
      <c r="T250" s="588"/>
      <c r="U250" s="589"/>
      <c r="V250" s="587">
        <v>0</v>
      </c>
      <c r="W250" s="588"/>
      <c r="X250" s="589"/>
      <c r="Y250" s="587">
        <v>0</v>
      </c>
      <c r="Z250" s="588"/>
      <c r="AA250" s="589"/>
      <c r="AB250" s="587">
        <v>0</v>
      </c>
      <c r="AC250" s="588"/>
      <c r="AD250" s="589"/>
      <c r="AE250" s="587">
        <v>0</v>
      </c>
      <c r="AF250" s="588"/>
      <c r="AG250" s="589"/>
      <c r="AH250" s="587">
        <v>0</v>
      </c>
      <c r="AI250" s="588"/>
      <c r="AJ250" s="601"/>
      <c r="AK250" s="213"/>
      <c r="AL250" s="212" t="s">
        <v>777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>
      <c r="B251" s="226" t="s">
        <v>541</v>
      </c>
      <c r="C251" s="225" t="s">
        <v>29</v>
      </c>
      <c r="D251" s="641" t="s">
        <v>778</v>
      </c>
      <c r="E251" s="642"/>
      <c r="F251" s="642"/>
      <c r="G251" s="642"/>
      <c r="H251" s="642"/>
      <c r="I251" s="642"/>
      <c r="J251" s="642"/>
      <c r="K251" s="643"/>
      <c r="L251" s="224"/>
      <c r="M251" s="638">
        <v>4800</v>
      </c>
      <c r="N251" s="639"/>
      <c r="O251" s="644"/>
      <c r="P251" s="638">
        <v>4800</v>
      </c>
      <c r="Q251" s="639"/>
      <c r="R251" s="644"/>
      <c r="S251" s="638">
        <v>0</v>
      </c>
      <c r="T251" s="639"/>
      <c r="U251" s="644"/>
      <c r="V251" s="638">
        <v>0</v>
      </c>
      <c r="W251" s="639"/>
      <c r="X251" s="644"/>
      <c r="Y251" s="638">
        <v>0</v>
      </c>
      <c r="Z251" s="639"/>
      <c r="AA251" s="644"/>
      <c r="AB251" s="638">
        <v>0</v>
      </c>
      <c r="AC251" s="639"/>
      <c r="AD251" s="644"/>
      <c r="AE251" s="638">
        <v>0</v>
      </c>
      <c r="AF251" s="639"/>
      <c r="AG251" s="644"/>
      <c r="AH251" s="638">
        <v>0</v>
      </c>
      <c r="AI251" s="639"/>
      <c r="AJ251" s="640"/>
      <c r="AK251" s="213"/>
      <c r="AL251" s="212" t="s">
        <v>779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>
      <c r="B252" s="210" t="s">
        <v>155</v>
      </c>
      <c r="C252" s="92" t="s">
        <v>29</v>
      </c>
      <c r="D252" s="649" t="s">
        <v>355</v>
      </c>
      <c r="E252" s="650"/>
      <c r="F252" s="650"/>
      <c r="G252" s="650"/>
      <c r="H252" s="650"/>
      <c r="I252" s="650"/>
      <c r="J252" s="650"/>
      <c r="K252" s="668"/>
      <c r="L252" s="298"/>
      <c r="M252" s="651">
        <v>4800</v>
      </c>
      <c r="N252" s="652"/>
      <c r="O252" s="653"/>
      <c r="P252" s="651">
        <v>4800</v>
      </c>
      <c r="Q252" s="652"/>
      <c r="R252" s="653"/>
      <c r="S252" s="651">
        <v>0</v>
      </c>
      <c r="T252" s="652"/>
      <c r="U252" s="653"/>
      <c r="V252" s="651">
        <v>0</v>
      </c>
      <c r="W252" s="652"/>
      <c r="X252" s="653"/>
      <c r="Y252" s="651">
        <v>0</v>
      </c>
      <c r="Z252" s="652"/>
      <c r="AA252" s="653"/>
      <c r="AB252" s="645">
        <f>S252+V252+Y252</f>
        <v>0</v>
      </c>
      <c r="AC252" s="646"/>
      <c r="AD252" s="647"/>
      <c r="AE252" s="645">
        <v>4800</v>
      </c>
      <c r="AF252" s="646"/>
      <c r="AG252" s="647"/>
      <c r="AH252" s="645">
        <v>4800</v>
      </c>
      <c r="AI252" s="646"/>
      <c r="AJ252" s="648"/>
      <c r="AK252" s="34"/>
      <c r="AL252" s="295" t="s">
        <v>355</v>
      </c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</row>
    <row r="253" spans="2:50" s="30" customFormat="1" hidden="1">
      <c r="B253" s="109"/>
      <c r="C253" s="296"/>
      <c r="D253" s="290"/>
      <c r="E253" s="360"/>
      <c r="F253" s="360"/>
      <c r="G253" s="360"/>
      <c r="H253" s="360"/>
      <c r="I253" s="360"/>
      <c r="J253" s="360"/>
      <c r="K253" s="360"/>
      <c r="L253" s="294"/>
      <c r="M253" s="358"/>
      <c r="N253" s="358"/>
      <c r="O253" s="359"/>
      <c r="P253" s="357"/>
      <c r="Q253" s="358"/>
      <c r="R253" s="359"/>
      <c r="S253" s="357"/>
      <c r="T253" s="358"/>
      <c r="U253" s="359"/>
      <c r="V253" s="357"/>
      <c r="W253" s="358"/>
      <c r="X253" s="359"/>
      <c r="Y253" s="405"/>
      <c r="Z253" s="406"/>
      <c r="AA253" s="407"/>
      <c r="AB253" s="357"/>
      <c r="AC253" s="358"/>
      <c r="AD253" s="359"/>
      <c r="AE253" s="357"/>
      <c r="AF253" s="358"/>
      <c r="AG253" s="359"/>
      <c r="AH253" s="357"/>
      <c r="AI253" s="358"/>
      <c r="AJ253" s="412"/>
      <c r="AK253" s="220"/>
      <c r="AL253" s="216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2:50" s="30" customFormat="1" ht="21.6" thickBot="1">
      <c r="B254" s="106" t="s">
        <v>30</v>
      </c>
      <c r="C254" s="94" t="s">
        <v>62</v>
      </c>
      <c r="D254" s="610" t="s">
        <v>24</v>
      </c>
      <c r="E254" s="611"/>
      <c r="F254" s="611"/>
      <c r="G254" s="611"/>
      <c r="H254" s="611"/>
      <c r="I254" s="611"/>
      <c r="J254" s="611"/>
      <c r="K254" s="611"/>
      <c r="L254" s="612"/>
      <c r="M254" s="573" t="s">
        <v>24</v>
      </c>
      <c r="N254" s="573"/>
      <c r="O254" s="573"/>
      <c r="P254" s="573" t="s">
        <v>24</v>
      </c>
      <c r="Q254" s="573"/>
      <c r="R254" s="573"/>
      <c r="S254" s="575">
        <v>5595757.54</v>
      </c>
      <c r="T254" s="575"/>
      <c r="U254" s="575"/>
      <c r="V254" s="575">
        <v>0</v>
      </c>
      <c r="W254" s="575"/>
      <c r="X254" s="575"/>
      <c r="Y254" s="575">
        <v>0</v>
      </c>
      <c r="Z254" s="575"/>
      <c r="AA254" s="575"/>
      <c r="AB254" s="575">
        <v>5595757.54</v>
      </c>
      <c r="AC254" s="575"/>
      <c r="AD254" s="575"/>
      <c r="AE254" s="573" t="s">
        <v>24</v>
      </c>
      <c r="AF254" s="573"/>
      <c r="AG254" s="573"/>
      <c r="AH254" s="573" t="s">
        <v>24</v>
      </c>
      <c r="AI254" s="573"/>
      <c r="AJ254" s="574"/>
      <c r="AK254" s="220"/>
      <c r="AL254" s="293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</row>
    <row r="255" spans="2:50">
      <c r="AK255" s="291"/>
      <c r="AL255" s="293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</row>
    <row r="256" spans="2:50" hidden="1"/>
    <row r="257" spans="2:50" ht="48" hidden="1" customHeight="1" thickTop="1" thickBot="1">
      <c r="D257" s="542"/>
      <c r="E257" s="543"/>
      <c r="F257" s="543"/>
      <c r="G257" s="543"/>
      <c r="H257" s="543"/>
      <c r="I257" s="543"/>
      <c r="J257" s="543"/>
      <c r="K257" s="543"/>
      <c r="L257" s="636" t="s">
        <v>109</v>
      </c>
      <c r="M257" s="636"/>
      <c r="N257" s="636"/>
      <c r="O257" s="636"/>
      <c r="P257" s="636"/>
      <c r="Q257" s="636"/>
      <c r="R257" s="636"/>
      <c r="S257" s="636"/>
      <c r="T257" s="637"/>
    </row>
    <row r="258" spans="2:50" ht="3.75" hidden="1" customHeight="1" thickTop="1" thickBot="1">
      <c r="D258" s="544"/>
      <c r="E258" s="544"/>
      <c r="F258" s="544"/>
      <c r="G258" s="544"/>
      <c r="H258" s="544"/>
      <c r="I258" s="544"/>
      <c r="J258" s="544"/>
      <c r="K258" s="544"/>
      <c r="L258" s="296"/>
      <c r="M258" s="516"/>
      <c r="N258" s="516"/>
      <c r="O258" s="516"/>
      <c r="P258" s="516"/>
      <c r="Q258" s="516"/>
      <c r="R258" s="516"/>
      <c r="S258" s="516"/>
      <c r="T258" s="516"/>
    </row>
    <row r="259" spans="2:50" ht="13.8" hidden="1" thickTop="1">
      <c r="D259" s="319" t="s">
        <v>96</v>
      </c>
      <c r="E259" s="320"/>
      <c r="F259" s="320"/>
      <c r="G259" s="320"/>
      <c r="H259" s="320"/>
      <c r="I259" s="320"/>
      <c r="J259" s="320"/>
      <c r="K259" s="320"/>
      <c r="L259" s="315"/>
      <c r="M259" s="315"/>
      <c r="N259" s="315"/>
      <c r="O259" s="315"/>
      <c r="P259" s="315"/>
      <c r="Q259" s="315"/>
      <c r="R259" s="315"/>
      <c r="S259" s="315"/>
      <c r="T259" s="316"/>
    </row>
    <row r="260" spans="2:50" hidden="1">
      <c r="D260" s="306" t="s">
        <v>97</v>
      </c>
      <c r="E260" s="307"/>
      <c r="F260" s="307"/>
      <c r="G260" s="307"/>
      <c r="H260" s="307"/>
      <c r="I260" s="307"/>
      <c r="J260" s="307"/>
      <c r="K260" s="307"/>
      <c r="L260" s="301"/>
      <c r="M260" s="301"/>
      <c r="N260" s="301"/>
      <c r="O260" s="301"/>
      <c r="P260" s="301"/>
      <c r="Q260" s="301"/>
      <c r="R260" s="301"/>
      <c r="S260" s="301"/>
      <c r="T260" s="302"/>
    </row>
    <row r="261" spans="2:50" hidden="1">
      <c r="D261" s="306" t="s">
        <v>98</v>
      </c>
      <c r="E261" s="307"/>
      <c r="F261" s="307"/>
      <c r="G261" s="307"/>
      <c r="H261" s="307"/>
      <c r="I261" s="307"/>
      <c r="J261" s="307"/>
      <c r="K261" s="307"/>
      <c r="L261" s="299"/>
      <c r="M261" s="299"/>
      <c r="N261" s="299"/>
      <c r="O261" s="299"/>
      <c r="P261" s="299"/>
      <c r="Q261" s="299"/>
      <c r="R261" s="299"/>
      <c r="S261" s="299"/>
      <c r="T261" s="300"/>
    </row>
    <row r="262" spans="2:50" hidden="1">
      <c r="D262" s="306" t="s">
        <v>99</v>
      </c>
      <c r="E262" s="307"/>
      <c r="F262" s="307"/>
      <c r="G262" s="307"/>
      <c r="H262" s="307"/>
      <c r="I262" s="307"/>
      <c r="J262" s="307"/>
      <c r="K262" s="307"/>
      <c r="L262" s="299"/>
      <c r="M262" s="299"/>
      <c r="N262" s="299"/>
      <c r="O262" s="299"/>
      <c r="P262" s="299"/>
      <c r="Q262" s="299"/>
      <c r="R262" s="299"/>
      <c r="S262" s="299"/>
      <c r="T262" s="300"/>
    </row>
    <row r="263" spans="2:50" hidden="1">
      <c r="D263" s="306" t="s">
        <v>100</v>
      </c>
      <c r="E263" s="307"/>
      <c r="F263" s="307"/>
      <c r="G263" s="307"/>
      <c r="H263" s="307"/>
      <c r="I263" s="307"/>
      <c r="J263" s="307"/>
      <c r="K263" s="307"/>
      <c r="L263" s="299"/>
      <c r="M263" s="299"/>
      <c r="N263" s="299"/>
      <c r="O263" s="299"/>
      <c r="P263" s="299"/>
      <c r="Q263" s="299"/>
      <c r="R263" s="299"/>
      <c r="S263" s="299"/>
      <c r="T263" s="300"/>
    </row>
    <row r="264" spans="2:50" hidden="1">
      <c r="B264" s="4"/>
      <c r="C264" s="4"/>
      <c r="D264" s="306" t="s">
        <v>101</v>
      </c>
      <c r="E264" s="307"/>
      <c r="F264" s="307"/>
      <c r="G264" s="307"/>
      <c r="H264" s="307"/>
      <c r="I264" s="307"/>
      <c r="J264" s="307"/>
      <c r="K264" s="307"/>
      <c r="L264" s="301"/>
      <c r="M264" s="301"/>
      <c r="N264" s="301"/>
      <c r="O264" s="301"/>
      <c r="P264" s="301"/>
      <c r="Q264" s="301"/>
      <c r="R264" s="301"/>
      <c r="S264" s="301"/>
      <c r="T264" s="302"/>
      <c r="U264" s="4"/>
      <c r="V264" s="4"/>
      <c r="W264" s="4"/>
      <c r="X264" s="4"/>
      <c r="Y264" s="4"/>
      <c r="Z264" s="4"/>
      <c r="AA264" s="4"/>
      <c r="AC264" s="4"/>
      <c r="AD264" s="4"/>
      <c r="AF264" s="4"/>
      <c r="AG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2:50" hidden="1">
      <c r="B265" s="4"/>
      <c r="C265" s="4"/>
      <c r="D265" s="306" t="s">
        <v>102</v>
      </c>
      <c r="E265" s="307"/>
      <c r="F265" s="307"/>
      <c r="G265" s="307"/>
      <c r="H265" s="307"/>
      <c r="I265" s="307"/>
      <c r="J265" s="307"/>
      <c r="K265" s="307"/>
      <c r="L265" s="301"/>
      <c r="M265" s="301"/>
      <c r="N265" s="301"/>
      <c r="O265" s="301"/>
      <c r="P265" s="301"/>
      <c r="Q265" s="301"/>
      <c r="R265" s="301"/>
      <c r="S265" s="301"/>
      <c r="T265" s="302"/>
      <c r="U265" s="4"/>
      <c r="V265" s="4"/>
      <c r="W265" s="4"/>
      <c r="X265" s="4"/>
      <c r="Y265" s="4"/>
      <c r="Z265" s="4"/>
      <c r="AA265" s="4"/>
      <c r="AC265" s="4"/>
      <c r="AD265" s="4"/>
      <c r="AF265" s="4"/>
      <c r="AG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2:50" hidden="1">
      <c r="B266" s="4"/>
      <c r="C266" s="4"/>
      <c r="D266" s="306" t="s">
        <v>103</v>
      </c>
      <c r="E266" s="307"/>
      <c r="F266" s="307"/>
      <c r="G266" s="307"/>
      <c r="H266" s="307"/>
      <c r="I266" s="307"/>
      <c r="J266" s="307"/>
      <c r="K266" s="307"/>
      <c r="L266" s="299"/>
      <c r="M266" s="299"/>
      <c r="N266" s="299"/>
      <c r="O266" s="299"/>
      <c r="P266" s="299"/>
      <c r="Q266" s="299"/>
      <c r="R266" s="299"/>
      <c r="S266" s="299"/>
      <c r="T266" s="300"/>
      <c r="U266" s="4"/>
      <c r="V266" s="4"/>
      <c r="W266" s="4"/>
      <c r="X266" s="4"/>
      <c r="Y266" s="4"/>
      <c r="Z266" s="4"/>
      <c r="AA266" s="4"/>
      <c r="AC266" s="4"/>
      <c r="AD266" s="4"/>
      <c r="AF266" s="4"/>
      <c r="AG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2:50" ht="13.8" hidden="1" thickBot="1">
      <c r="B267" s="4"/>
      <c r="C267" s="4"/>
      <c r="D267" s="308" t="s">
        <v>104</v>
      </c>
      <c r="E267" s="309"/>
      <c r="F267" s="309"/>
      <c r="G267" s="309"/>
      <c r="H267" s="309"/>
      <c r="I267" s="309"/>
      <c r="J267" s="309"/>
      <c r="K267" s="309"/>
      <c r="L267" s="303"/>
      <c r="M267" s="303"/>
      <c r="N267" s="303"/>
      <c r="O267" s="303"/>
      <c r="P267" s="303"/>
      <c r="Q267" s="303"/>
      <c r="R267" s="303"/>
      <c r="S267" s="303"/>
      <c r="T267" s="304"/>
      <c r="U267" s="4"/>
      <c r="V267" s="4"/>
      <c r="W267" s="4"/>
      <c r="X267" s="4"/>
      <c r="Y267" s="4"/>
      <c r="Z267" s="4"/>
      <c r="AA267" s="4"/>
      <c r="AC267" s="4"/>
      <c r="AD267" s="4"/>
      <c r="AF267" s="4"/>
      <c r="AG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2:50" ht="3.75" hidden="1" customHeight="1" thickTop="1">
      <c r="B268" s="4"/>
      <c r="C268" s="4"/>
      <c r="D268" s="305"/>
      <c r="E268" s="305"/>
      <c r="F268" s="305"/>
      <c r="G268" s="305"/>
      <c r="H268" s="305"/>
      <c r="I268" s="305"/>
      <c r="J268" s="305"/>
      <c r="K268" s="305"/>
      <c r="L268" s="541"/>
      <c r="M268" s="541"/>
      <c r="N268" s="541"/>
      <c r="O268" s="541"/>
      <c r="P268" s="541"/>
      <c r="Q268" s="541"/>
      <c r="R268" s="541"/>
      <c r="S268" s="541"/>
      <c r="T268" s="541"/>
      <c r="U268" s="4"/>
      <c r="V268" s="4"/>
      <c r="W268" s="4"/>
      <c r="X268" s="4"/>
      <c r="Y268" s="4"/>
      <c r="Z268" s="4"/>
      <c r="AA268" s="4"/>
      <c r="AC268" s="4"/>
      <c r="AD268" s="4"/>
      <c r="AF268" s="4"/>
      <c r="AG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2:50" hidden="1">
      <c r="B269" s="4"/>
      <c r="C269" s="4"/>
      <c r="U269" s="4"/>
      <c r="V269" s="4"/>
      <c r="W269" s="4"/>
      <c r="X269" s="4"/>
      <c r="Y269" s="4"/>
      <c r="Z269" s="4"/>
      <c r="AA269" s="4"/>
      <c r="AC269" s="4"/>
      <c r="AD269" s="4"/>
      <c r="AF269" s="4"/>
      <c r="AG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</sheetData>
  <mergeCells count="2234">
    <mergeCell ref="AH252:AJ252"/>
    <mergeCell ref="AE251:AG251"/>
    <mergeCell ref="AH251:AJ251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B250:AD250"/>
    <mergeCell ref="AE250:AG250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D250:K250"/>
    <mergeCell ref="M250:O250"/>
    <mergeCell ref="P250:R250"/>
    <mergeCell ref="S250:U250"/>
    <mergeCell ref="V250:X250"/>
    <mergeCell ref="Y250:AA250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AE249:AG249"/>
    <mergeCell ref="AH249:AJ249"/>
    <mergeCell ref="AE247:AG247"/>
    <mergeCell ref="AH247:AJ247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B246:AD246"/>
    <mergeCell ref="AE246:AG246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D246:K246"/>
    <mergeCell ref="M246:O246"/>
    <mergeCell ref="P246:R246"/>
    <mergeCell ref="S246:U246"/>
    <mergeCell ref="V246:X246"/>
    <mergeCell ref="Y246:AA246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AE245:AG245"/>
    <mergeCell ref="AH245:AJ245"/>
    <mergeCell ref="AE243:AG243"/>
    <mergeCell ref="AH243:AJ243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B242:AD242"/>
    <mergeCell ref="AE242:AG242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D242:K242"/>
    <mergeCell ref="M242:O242"/>
    <mergeCell ref="P242:R242"/>
    <mergeCell ref="S242:U242"/>
    <mergeCell ref="V242:X242"/>
    <mergeCell ref="Y242:AA242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AE241:AG241"/>
    <mergeCell ref="AH241:AJ241"/>
    <mergeCell ref="AE239:AG239"/>
    <mergeCell ref="AH239:AJ239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B238:AD238"/>
    <mergeCell ref="AE238:AG238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D238:K238"/>
    <mergeCell ref="M238:O238"/>
    <mergeCell ref="P238:R238"/>
    <mergeCell ref="S238:U238"/>
    <mergeCell ref="V238:X238"/>
    <mergeCell ref="Y238:AA238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AE237:AG237"/>
    <mergeCell ref="AH237:AJ237"/>
    <mergeCell ref="AE235:AG235"/>
    <mergeCell ref="AH235:AJ235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B234:AD234"/>
    <mergeCell ref="AE234:AG234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D234:K234"/>
    <mergeCell ref="M234:O234"/>
    <mergeCell ref="P234:R234"/>
    <mergeCell ref="S234:U234"/>
    <mergeCell ref="V234:X234"/>
    <mergeCell ref="Y234:AA234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AE233:AG233"/>
    <mergeCell ref="AH233:AJ233"/>
    <mergeCell ref="AE231:AG231"/>
    <mergeCell ref="AH231:AJ231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B230:AD230"/>
    <mergeCell ref="AE230:AG230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D230:K230"/>
    <mergeCell ref="M230:O230"/>
    <mergeCell ref="P230:R230"/>
    <mergeCell ref="S230:U230"/>
    <mergeCell ref="V230:X230"/>
    <mergeCell ref="Y230:AA230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AE229:AG229"/>
    <mergeCell ref="AH229:AJ229"/>
    <mergeCell ref="AE227:AG227"/>
    <mergeCell ref="AH227:AJ227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B226:AD226"/>
    <mergeCell ref="AE226:AG226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D226:K226"/>
    <mergeCell ref="M226:O226"/>
    <mergeCell ref="P226:R226"/>
    <mergeCell ref="S226:U226"/>
    <mergeCell ref="V226:X226"/>
    <mergeCell ref="Y226:AA226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AE225:AG225"/>
    <mergeCell ref="AH225:AJ225"/>
    <mergeCell ref="AE223:AG223"/>
    <mergeCell ref="AH223:AJ223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B222:AD222"/>
    <mergeCell ref="AE222:AG222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D222:K222"/>
    <mergeCell ref="M222:O222"/>
    <mergeCell ref="P222:R222"/>
    <mergeCell ref="S222:U222"/>
    <mergeCell ref="V222:X222"/>
    <mergeCell ref="Y222:AA222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AE221:AG221"/>
    <mergeCell ref="AH221:AJ221"/>
    <mergeCell ref="AE219:AG219"/>
    <mergeCell ref="AH219:AJ219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B218:AD218"/>
    <mergeCell ref="AE218:AG218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D218:K218"/>
    <mergeCell ref="M218:O218"/>
    <mergeCell ref="P218:R218"/>
    <mergeCell ref="S218:U218"/>
    <mergeCell ref="V218:X218"/>
    <mergeCell ref="Y218:AA218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AE217:AG217"/>
    <mergeCell ref="AH217:AJ217"/>
    <mergeCell ref="AE215:AG215"/>
    <mergeCell ref="AH215:AJ215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B214:AD214"/>
    <mergeCell ref="AE214:AG214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D214:K214"/>
    <mergeCell ref="M214:O214"/>
    <mergeCell ref="P214:R214"/>
    <mergeCell ref="S214:U214"/>
    <mergeCell ref="V214:X214"/>
    <mergeCell ref="Y214:AA214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AE213:AG213"/>
    <mergeCell ref="AH213:AJ213"/>
    <mergeCell ref="AE211:AG211"/>
    <mergeCell ref="AH211:AJ211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B210:AD210"/>
    <mergeCell ref="AE210:AG210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D210:K210"/>
    <mergeCell ref="M210:O210"/>
    <mergeCell ref="P210:R210"/>
    <mergeCell ref="S210:U210"/>
    <mergeCell ref="V210:X210"/>
    <mergeCell ref="Y210:AA210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AE209:AG209"/>
    <mergeCell ref="AH209:AJ209"/>
    <mergeCell ref="AE207:AG207"/>
    <mergeCell ref="AH207:AJ207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B206:AD206"/>
    <mergeCell ref="AE206:AG206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D206:K206"/>
    <mergeCell ref="M206:O206"/>
    <mergeCell ref="P206:R206"/>
    <mergeCell ref="S206:U206"/>
    <mergeCell ref="V206:X206"/>
    <mergeCell ref="Y206:AA206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AE205:AG205"/>
    <mergeCell ref="AH205:AJ205"/>
    <mergeCell ref="AE203:AG203"/>
    <mergeCell ref="AH203:AJ203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B202:AD202"/>
    <mergeCell ref="AE202:AG202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D202:K202"/>
    <mergeCell ref="M202:O202"/>
    <mergeCell ref="P202:R202"/>
    <mergeCell ref="S202:U202"/>
    <mergeCell ref="V202:X202"/>
    <mergeCell ref="Y202:AA202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AE201:AG201"/>
    <mergeCell ref="AH201:AJ201"/>
    <mergeCell ref="AE199:AG199"/>
    <mergeCell ref="AH199:AJ199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B198:AD198"/>
    <mergeCell ref="AE198:AG198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D198:K198"/>
    <mergeCell ref="M198:O198"/>
    <mergeCell ref="P198:R198"/>
    <mergeCell ref="S198:U198"/>
    <mergeCell ref="V198:X198"/>
    <mergeCell ref="Y198:AA198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AE197:AG197"/>
    <mergeCell ref="AH197:AJ197"/>
    <mergeCell ref="AE195:AG195"/>
    <mergeCell ref="AH195:AJ195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B194:AD194"/>
    <mergeCell ref="AE194:AG194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D194:K194"/>
    <mergeCell ref="M194:O194"/>
    <mergeCell ref="P194:R194"/>
    <mergeCell ref="S194:U194"/>
    <mergeCell ref="V194:X194"/>
    <mergeCell ref="Y194:AA194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AE193:AG193"/>
    <mergeCell ref="AH193:AJ193"/>
    <mergeCell ref="AE191:AG191"/>
    <mergeCell ref="AH191:AJ191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B190:AD190"/>
    <mergeCell ref="AE190:AG190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D190:K190"/>
    <mergeCell ref="M190:O190"/>
    <mergeCell ref="P190:R190"/>
    <mergeCell ref="S190:U190"/>
    <mergeCell ref="V190:X190"/>
    <mergeCell ref="Y190:AA190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AE189:AG189"/>
    <mergeCell ref="AH189:AJ189"/>
    <mergeCell ref="AE187:AG187"/>
    <mergeCell ref="AH187:AJ187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B186:AD186"/>
    <mergeCell ref="AE186:AG186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D186:K186"/>
    <mergeCell ref="M186:O186"/>
    <mergeCell ref="P186:R186"/>
    <mergeCell ref="S186:U186"/>
    <mergeCell ref="V186:X186"/>
    <mergeCell ref="Y186:AA186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AE185:AG185"/>
    <mergeCell ref="AH185:AJ185"/>
    <mergeCell ref="AE183:AG183"/>
    <mergeCell ref="AH183:AJ183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B182:AD182"/>
    <mergeCell ref="AE182:AG182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D182:K182"/>
    <mergeCell ref="M182:O182"/>
    <mergeCell ref="P182:R182"/>
    <mergeCell ref="S182:U182"/>
    <mergeCell ref="V182:X182"/>
    <mergeCell ref="Y182:AA182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AE181:AG181"/>
    <mergeCell ref="AH181:AJ181"/>
    <mergeCell ref="AE179:AG179"/>
    <mergeCell ref="AH179:AJ179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B178:AD178"/>
    <mergeCell ref="AE178:AG178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D178:K178"/>
    <mergeCell ref="M178:O178"/>
    <mergeCell ref="P178:R178"/>
    <mergeCell ref="S178:U178"/>
    <mergeCell ref="V178:X178"/>
    <mergeCell ref="Y178:AA178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AE177:AG177"/>
    <mergeCell ref="AH177:AJ177"/>
    <mergeCell ref="AE175:AG175"/>
    <mergeCell ref="AH175:AJ175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B174:AD174"/>
    <mergeCell ref="AE174:AG174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D174:K174"/>
    <mergeCell ref="M174:O174"/>
    <mergeCell ref="P174:R174"/>
    <mergeCell ref="S174:U174"/>
    <mergeCell ref="V174:X174"/>
    <mergeCell ref="Y174:AA174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AE173:AG173"/>
    <mergeCell ref="AH173:AJ173"/>
    <mergeCell ref="AE171:AG171"/>
    <mergeCell ref="AH171:AJ171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B170:AD170"/>
    <mergeCell ref="AE170:AG170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D170:K170"/>
    <mergeCell ref="M170:O170"/>
    <mergeCell ref="P170:R170"/>
    <mergeCell ref="S170:U170"/>
    <mergeCell ref="V170:X170"/>
    <mergeCell ref="Y170:AA170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AE169:AG169"/>
    <mergeCell ref="AH169:AJ169"/>
    <mergeCell ref="AE167:AG167"/>
    <mergeCell ref="AH167:AJ167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B166:AD166"/>
    <mergeCell ref="AE166:AG166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D166:K166"/>
    <mergeCell ref="M166:O166"/>
    <mergeCell ref="P166:R166"/>
    <mergeCell ref="S166:U166"/>
    <mergeCell ref="V166:X166"/>
    <mergeCell ref="Y166:AA166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AE165:AG165"/>
    <mergeCell ref="AH165:AJ165"/>
    <mergeCell ref="AE163:AG163"/>
    <mergeCell ref="AH163:AJ163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B162:AD162"/>
    <mergeCell ref="AE162:AG162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D162:K162"/>
    <mergeCell ref="M162:O162"/>
    <mergeCell ref="P162:R162"/>
    <mergeCell ref="S162:U162"/>
    <mergeCell ref="V162:X162"/>
    <mergeCell ref="Y162:AA162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AE161:AG161"/>
    <mergeCell ref="AH161:AJ161"/>
    <mergeCell ref="AE159:AG159"/>
    <mergeCell ref="AH159:AJ159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B158:AD158"/>
    <mergeCell ref="AE158:AG158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D158:K158"/>
    <mergeCell ref="M158:O158"/>
    <mergeCell ref="P158:R158"/>
    <mergeCell ref="S158:U158"/>
    <mergeCell ref="V158:X158"/>
    <mergeCell ref="Y158:AA158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AE157:AG157"/>
    <mergeCell ref="AH157:AJ157"/>
    <mergeCell ref="AE155:AG155"/>
    <mergeCell ref="AH155:AJ155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B154:AD154"/>
    <mergeCell ref="AE154:AG154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D154:K154"/>
    <mergeCell ref="M154:O154"/>
    <mergeCell ref="P154:R154"/>
    <mergeCell ref="S154:U154"/>
    <mergeCell ref="V154:X154"/>
    <mergeCell ref="Y154:AA154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AE153:AG153"/>
    <mergeCell ref="AH153:AJ153"/>
    <mergeCell ref="AE151:AG151"/>
    <mergeCell ref="AH151:AJ151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B150:AD150"/>
    <mergeCell ref="AE150:AG150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D150:K150"/>
    <mergeCell ref="M150:O150"/>
    <mergeCell ref="P150:R150"/>
    <mergeCell ref="S150:U150"/>
    <mergeCell ref="V150:X150"/>
    <mergeCell ref="Y150:AA150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AE149:AG149"/>
    <mergeCell ref="AH149:AJ149"/>
    <mergeCell ref="AE147:AG147"/>
    <mergeCell ref="AH147:AJ147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B146:AD146"/>
    <mergeCell ref="AE146:AG146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D146:K146"/>
    <mergeCell ref="M146:O146"/>
    <mergeCell ref="P146:R146"/>
    <mergeCell ref="S146:U146"/>
    <mergeCell ref="V146:X146"/>
    <mergeCell ref="Y146:AA146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AE145:AG145"/>
    <mergeCell ref="AH145:AJ145"/>
    <mergeCell ref="AE143:AG143"/>
    <mergeCell ref="AH143:AJ143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B142:AD142"/>
    <mergeCell ref="AE142:AG142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D142:K142"/>
    <mergeCell ref="M142:O142"/>
    <mergeCell ref="P142:R142"/>
    <mergeCell ref="S142:U142"/>
    <mergeCell ref="V142:X142"/>
    <mergeCell ref="Y142:AA142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AE141:AG141"/>
    <mergeCell ref="AH141:AJ141"/>
    <mergeCell ref="AE139:AG139"/>
    <mergeCell ref="AH139:AJ139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B138:AD138"/>
    <mergeCell ref="AE138:AG138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D138:K138"/>
    <mergeCell ref="M138:O138"/>
    <mergeCell ref="P138:R138"/>
    <mergeCell ref="S138:U138"/>
    <mergeCell ref="V138:X138"/>
    <mergeCell ref="Y138:AA138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AE137:AG137"/>
    <mergeCell ref="AH137:AJ137"/>
    <mergeCell ref="AE135:AG135"/>
    <mergeCell ref="AH135:AJ135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B134:AD134"/>
    <mergeCell ref="AE134:AG134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D134:K134"/>
    <mergeCell ref="M134:O134"/>
    <mergeCell ref="P134:R134"/>
    <mergeCell ref="S134:U134"/>
    <mergeCell ref="V134:X134"/>
    <mergeCell ref="Y134:AA134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AE133:AG133"/>
    <mergeCell ref="AH133:AJ133"/>
    <mergeCell ref="AE131:AG131"/>
    <mergeCell ref="AH131:AJ131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B130:AD130"/>
    <mergeCell ref="AE130:AG130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D130:K130"/>
    <mergeCell ref="M130:O130"/>
    <mergeCell ref="P130:R130"/>
    <mergeCell ref="S130:U130"/>
    <mergeCell ref="V130:X130"/>
    <mergeCell ref="Y130:AA130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AE127:AG127"/>
    <mergeCell ref="AH127:AJ127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B126:AD126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D126:K126"/>
    <mergeCell ref="M126:O126"/>
    <mergeCell ref="P126:R126"/>
    <mergeCell ref="S126:U126"/>
    <mergeCell ref="V126:X126"/>
    <mergeCell ref="Y126:AA126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E123:AG123"/>
    <mergeCell ref="AH123:AJ123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B122:AD122"/>
    <mergeCell ref="AE122:AG122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D122:K122"/>
    <mergeCell ref="M122:O122"/>
    <mergeCell ref="P122:R122"/>
    <mergeCell ref="S122:U122"/>
    <mergeCell ref="V122:X122"/>
    <mergeCell ref="Y122:AA122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AE119:AG119"/>
    <mergeCell ref="AH119:AJ119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B118:AD118"/>
    <mergeCell ref="AE118:AG118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D118:K118"/>
    <mergeCell ref="M118:O118"/>
    <mergeCell ref="P118:R118"/>
    <mergeCell ref="S118:U118"/>
    <mergeCell ref="V118:X118"/>
    <mergeCell ref="Y118:AA118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E115:AG115"/>
    <mergeCell ref="AH115:AJ115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B114:AD114"/>
    <mergeCell ref="AE114:AG114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D114:K114"/>
    <mergeCell ref="M114:O114"/>
    <mergeCell ref="P114:R114"/>
    <mergeCell ref="S114:U114"/>
    <mergeCell ref="V114:X114"/>
    <mergeCell ref="Y114:AA114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AE111:AG111"/>
    <mergeCell ref="AH111:AJ111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B110:AD110"/>
    <mergeCell ref="AE110:AG110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D110:K110"/>
    <mergeCell ref="M110:O110"/>
    <mergeCell ref="P110:R110"/>
    <mergeCell ref="S110:U110"/>
    <mergeCell ref="V110:X110"/>
    <mergeCell ref="Y110:AA110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AE107:AG107"/>
    <mergeCell ref="AH107:AJ107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B106:AD106"/>
    <mergeCell ref="AE106:AG106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D106:K106"/>
    <mergeCell ref="M106:O106"/>
    <mergeCell ref="P106:R106"/>
    <mergeCell ref="S106:U106"/>
    <mergeCell ref="V106:X106"/>
    <mergeCell ref="Y106:AA106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AE103:AG103"/>
    <mergeCell ref="AH103:AJ103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B102:AD102"/>
    <mergeCell ref="AE102:AG102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D102:K102"/>
    <mergeCell ref="M102:O102"/>
    <mergeCell ref="P102:R102"/>
    <mergeCell ref="S102:U102"/>
    <mergeCell ref="V102:X102"/>
    <mergeCell ref="Y102:AA102"/>
    <mergeCell ref="AH100:AJ100"/>
    <mergeCell ref="D101:K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AE99:AG99"/>
    <mergeCell ref="AH99:AJ99"/>
    <mergeCell ref="D100:K100"/>
    <mergeCell ref="M100:O100"/>
    <mergeCell ref="P100:R100"/>
    <mergeCell ref="S100:U100"/>
    <mergeCell ref="V100:X100"/>
    <mergeCell ref="Y100:AA100"/>
    <mergeCell ref="AB100:AD100"/>
    <mergeCell ref="AE100:AG100"/>
    <mergeCell ref="AB98:AD98"/>
    <mergeCell ref="AE98:AG98"/>
    <mergeCell ref="AH98:AJ98"/>
    <mergeCell ref="D99:K99"/>
    <mergeCell ref="M99:O99"/>
    <mergeCell ref="P99:R99"/>
    <mergeCell ref="S99:U99"/>
    <mergeCell ref="V99:X99"/>
    <mergeCell ref="Y99:AA99"/>
    <mergeCell ref="AB99:AD99"/>
    <mergeCell ref="D98:K98"/>
    <mergeCell ref="M98:O98"/>
    <mergeCell ref="P98:R98"/>
    <mergeCell ref="S98:U98"/>
    <mergeCell ref="V98:X98"/>
    <mergeCell ref="Y98:AA98"/>
    <mergeCell ref="AH96:AJ96"/>
    <mergeCell ref="D97:K97"/>
    <mergeCell ref="M97:O97"/>
    <mergeCell ref="P97:R97"/>
    <mergeCell ref="S97:U97"/>
    <mergeCell ref="V97:X97"/>
    <mergeCell ref="Y97:AA97"/>
    <mergeCell ref="AB97:AD97"/>
    <mergeCell ref="AE97:AG97"/>
    <mergeCell ref="AH97:AJ97"/>
    <mergeCell ref="AE95:AG95"/>
    <mergeCell ref="AH95:AJ95"/>
    <mergeCell ref="D96:K96"/>
    <mergeCell ref="M96:O96"/>
    <mergeCell ref="P96:R96"/>
    <mergeCell ref="S96:U96"/>
    <mergeCell ref="V96:X96"/>
    <mergeCell ref="Y96:AA96"/>
    <mergeCell ref="AB96:AD96"/>
    <mergeCell ref="AE96:AG96"/>
    <mergeCell ref="AB94:AD94"/>
    <mergeCell ref="AE94:AG94"/>
    <mergeCell ref="AH94:AJ94"/>
    <mergeCell ref="D95:K95"/>
    <mergeCell ref="M95:O95"/>
    <mergeCell ref="P95:R95"/>
    <mergeCell ref="S95:U95"/>
    <mergeCell ref="V95:X95"/>
    <mergeCell ref="Y95:AA95"/>
    <mergeCell ref="AB95:AD95"/>
    <mergeCell ref="D94:K94"/>
    <mergeCell ref="M94:O94"/>
    <mergeCell ref="P94:R94"/>
    <mergeCell ref="S94:U94"/>
    <mergeCell ref="V94:X94"/>
    <mergeCell ref="Y94:AA94"/>
    <mergeCell ref="AH92:AJ92"/>
    <mergeCell ref="D93:K93"/>
    <mergeCell ref="M93:O93"/>
    <mergeCell ref="P93:R93"/>
    <mergeCell ref="S93:U93"/>
    <mergeCell ref="V93:X93"/>
    <mergeCell ref="Y93:AA93"/>
    <mergeCell ref="AB93:AD93"/>
    <mergeCell ref="AE93:AG93"/>
    <mergeCell ref="AH93:AJ93"/>
    <mergeCell ref="AE91:AG91"/>
    <mergeCell ref="AH91:AJ91"/>
    <mergeCell ref="D92:K92"/>
    <mergeCell ref="M92:O92"/>
    <mergeCell ref="P92:R92"/>
    <mergeCell ref="S92:U92"/>
    <mergeCell ref="V92:X92"/>
    <mergeCell ref="Y92:AA92"/>
    <mergeCell ref="AB92:AD92"/>
    <mergeCell ref="AE92:AG92"/>
    <mergeCell ref="AB90:AD90"/>
    <mergeCell ref="AE90:AG90"/>
    <mergeCell ref="AH90:AJ90"/>
    <mergeCell ref="D91:K91"/>
    <mergeCell ref="M91:O91"/>
    <mergeCell ref="P91:R91"/>
    <mergeCell ref="S91:U91"/>
    <mergeCell ref="V91:X91"/>
    <mergeCell ref="Y91:AA91"/>
    <mergeCell ref="AB91:AD91"/>
    <mergeCell ref="D90:K90"/>
    <mergeCell ref="M90:O90"/>
    <mergeCell ref="P90:R90"/>
    <mergeCell ref="S90:U90"/>
    <mergeCell ref="V90:X90"/>
    <mergeCell ref="Y90:AA90"/>
    <mergeCell ref="AH88:AJ88"/>
    <mergeCell ref="D89:K89"/>
    <mergeCell ref="M89:O89"/>
    <mergeCell ref="P89:R89"/>
    <mergeCell ref="S89:U89"/>
    <mergeCell ref="V89:X89"/>
    <mergeCell ref="Y89:AA89"/>
    <mergeCell ref="AB89:AD89"/>
    <mergeCell ref="AE89:AG89"/>
    <mergeCell ref="AH89:AJ89"/>
    <mergeCell ref="AE87:AG87"/>
    <mergeCell ref="AH87:AJ87"/>
    <mergeCell ref="D88:K88"/>
    <mergeCell ref="M88:O88"/>
    <mergeCell ref="P88:R88"/>
    <mergeCell ref="S88:U88"/>
    <mergeCell ref="V88:X88"/>
    <mergeCell ref="Y88:AA88"/>
    <mergeCell ref="AB88:AD88"/>
    <mergeCell ref="AE88:AG88"/>
    <mergeCell ref="AB86:AD86"/>
    <mergeCell ref="AE86:AG86"/>
    <mergeCell ref="AH86:AJ86"/>
    <mergeCell ref="D87:K87"/>
    <mergeCell ref="M87:O87"/>
    <mergeCell ref="P87:R87"/>
    <mergeCell ref="S87:U87"/>
    <mergeCell ref="V87:X87"/>
    <mergeCell ref="Y87:AA87"/>
    <mergeCell ref="AB87:AD87"/>
    <mergeCell ref="D86:K86"/>
    <mergeCell ref="M86:O86"/>
    <mergeCell ref="P86:R86"/>
    <mergeCell ref="S86:U86"/>
    <mergeCell ref="V86:X86"/>
    <mergeCell ref="Y86:AA86"/>
    <mergeCell ref="AH84:AJ84"/>
    <mergeCell ref="D85:K85"/>
    <mergeCell ref="M85:O85"/>
    <mergeCell ref="P85:R85"/>
    <mergeCell ref="S85:U85"/>
    <mergeCell ref="V85:X85"/>
    <mergeCell ref="Y85:AA85"/>
    <mergeCell ref="AB85:AD85"/>
    <mergeCell ref="AE85:AG85"/>
    <mergeCell ref="AH85:AJ85"/>
    <mergeCell ref="AE83:AG83"/>
    <mergeCell ref="AH83:AJ83"/>
    <mergeCell ref="D84:K84"/>
    <mergeCell ref="M84:O84"/>
    <mergeCell ref="P84:R84"/>
    <mergeCell ref="S84:U84"/>
    <mergeCell ref="V84:X84"/>
    <mergeCell ref="Y84:AA84"/>
    <mergeCell ref="AB84:AD84"/>
    <mergeCell ref="AE84:AG84"/>
    <mergeCell ref="AB82:AD82"/>
    <mergeCell ref="AE82:AG82"/>
    <mergeCell ref="AH82:AJ82"/>
    <mergeCell ref="D83:K83"/>
    <mergeCell ref="M83:O83"/>
    <mergeCell ref="P83:R83"/>
    <mergeCell ref="S83:U83"/>
    <mergeCell ref="V83:X83"/>
    <mergeCell ref="Y83:AA83"/>
    <mergeCell ref="AB83:AD83"/>
    <mergeCell ref="D82:K82"/>
    <mergeCell ref="M82:O82"/>
    <mergeCell ref="P82:R82"/>
    <mergeCell ref="S82:U82"/>
    <mergeCell ref="V82:X82"/>
    <mergeCell ref="Y82:AA82"/>
    <mergeCell ref="AH80:AJ80"/>
    <mergeCell ref="D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AE79:AG79"/>
    <mergeCell ref="AH79:AJ79"/>
    <mergeCell ref="D80:K80"/>
    <mergeCell ref="M80:O80"/>
    <mergeCell ref="P80:R80"/>
    <mergeCell ref="S80:U80"/>
    <mergeCell ref="V80:X80"/>
    <mergeCell ref="Y80:AA80"/>
    <mergeCell ref="AB80:AD80"/>
    <mergeCell ref="AE80:AG80"/>
    <mergeCell ref="AB78:AD78"/>
    <mergeCell ref="AE78:AG78"/>
    <mergeCell ref="AH78:AJ78"/>
    <mergeCell ref="D79:K79"/>
    <mergeCell ref="M79:O79"/>
    <mergeCell ref="P79:R79"/>
    <mergeCell ref="S79:U79"/>
    <mergeCell ref="V79:X79"/>
    <mergeCell ref="Y79:AA79"/>
    <mergeCell ref="AB79:AD79"/>
    <mergeCell ref="D78:K78"/>
    <mergeCell ref="M78:O78"/>
    <mergeCell ref="P78:R78"/>
    <mergeCell ref="S78:U78"/>
    <mergeCell ref="V78:X78"/>
    <mergeCell ref="Y78:AA78"/>
    <mergeCell ref="AH76:AJ76"/>
    <mergeCell ref="D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AE75:AG75"/>
    <mergeCell ref="AH75:AJ75"/>
    <mergeCell ref="D76:K76"/>
    <mergeCell ref="M76:O76"/>
    <mergeCell ref="P76:R76"/>
    <mergeCell ref="S76:U76"/>
    <mergeCell ref="V76:X76"/>
    <mergeCell ref="Y76:AA76"/>
    <mergeCell ref="AB76:AD76"/>
    <mergeCell ref="AE76:AG76"/>
    <mergeCell ref="AB74:AD74"/>
    <mergeCell ref="AE74:AG74"/>
    <mergeCell ref="AH74:AJ74"/>
    <mergeCell ref="D75:K75"/>
    <mergeCell ref="M75:O75"/>
    <mergeCell ref="P75:R75"/>
    <mergeCell ref="S75:U75"/>
    <mergeCell ref="V75:X75"/>
    <mergeCell ref="Y75:AA75"/>
    <mergeCell ref="AB75:AD75"/>
    <mergeCell ref="D74:K74"/>
    <mergeCell ref="M74:O74"/>
    <mergeCell ref="P74:R74"/>
    <mergeCell ref="S74:U74"/>
    <mergeCell ref="V74:X74"/>
    <mergeCell ref="Y74:AA74"/>
    <mergeCell ref="AH72:AJ72"/>
    <mergeCell ref="D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E71:AG71"/>
    <mergeCell ref="AH71:AJ71"/>
    <mergeCell ref="D72:K72"/>
    <mergeCell ref="M72:O72"/>
    <mergeCell ref="P72:R72"/>
    <mergeCell ref="S72:U72"/>
    <mergeCell ref="V72:X72"/>
    <mergeCell ref="Y72:AA72"/>
    <mergeCell ref="AB72:AD72"/>
    <mergeCell ref="AE72:AG72"/>
    <mergeCell ref="AB70:AD70"/>
    <mergeCell ref="AE70:AG70"/>
    <mergeCell ref="AH70:AJ70"/>
    <mergeCell ref="D71:K71"/>
    <mergeCell ref="M71:O71"/>
    <mergeCell ref="P71:R71"/>
    <mergeCell ref="S71:U71"/>
    <mergeCell ref="V71:X71"/>
    <mergeCell ref="Y71:AA71"/>
    <mergeCell ref="AB71:AD71"/>
    <mergeCell ref="D70:K70"/>
    <mergeCell ref="M70:O70"/>
    <mergeCell ref="P70:R70"/>
    <mergeCell ref="S70:U70"/>
    <mergeCell ref="V70:X70"/>
    <mergeCell ref="Y70:AA70"/>
    <mergeCell ref="AH68:AJ68"/>
    <mergeCell ref="D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AE67:AG67"/>
    <mergeCell ref="AH67:AJ67"/>
    <mergeCell ref="D68:K68"/>
    <mergeCell ref="M68:O68"/>
    <mergeCell ref="P68:R68"/>
    <mergeCell ref="S68:U68"/>
    <mergeCell ref="V68:X68"/>
    <mergeCell ref="Y68:AA68"/>
    <mergeCell ref="AB68:AD68"/>
    <mergeCell ref="AE68:AG68"/>
    <mergeCell ref="AB66:AD66"/>
    <mergeCell ref="AE66:AG66"/>
    <mergeCell ref="AH66:AJ66"/>
    <mergeCell ref="D67:K67"/>
    <mergeCell ref="M67:O67"/>
    <mergeCell ref="P67:R67"/>
    <mergeCell ref="S67:U67"/>
    <mergeCell ref="V67:X67"/>
    <mergeCell ref="Y67:AA67"/>
    <mergeCell ref="AB67:AD67"/>
    <mergeCell ref="D66:K66"/>
    <mergeCell ref="M66:O66"/>
    <mergeCell ref="P66:R66"/>
    <mergeCell ref="S66:U66"/>
    <mergeCell ref="V66:X66"/>
    <mergeCell ref="Y66:AA66"/>
    <mergeCell ref="AH64:AJ64"/>
    <mergeCell ref="D65:K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AE63:AG63"/>
    <mergeCell ref="AH63:AJ63"/>
    <mergeCell ref="D64:K64"/>
    <mergeCell ref="M64:O64"/>
    <mergeCell ref="P64:R64"/>
    <mergeCell ref="S64:U64"/>
    <mergeCell ref="V64:X64"/>
    <mergeCell ref="Y64:AA64"/>
    <mergeCell ref="AB64:AD64"/>
    <mergeCell ref="AE64:AG64"/>
    <mergeCell ref="AB62:AD62"/>
    <mergeCell ref="AE62:AG62"/>
    <mergeCell ref="AH62:AJ62"/>
    <mergeCell ref="D63:K63"/>
    <mergeCell ref="M63:O63"/>
    <mergeCell ref="P63:R63"/>
    <mergeCell ref="S63:U63"/>
    <mergeCell ref="V63:X63"/>
    <mergeCell ref="Y63:AA63"/>
    <mergeCell ref="AB63:AD63"/>
    <mergeCell ref="D62:K62"/>
    <mergeCell ref="M62:O62"/>
    <mergeCell ref="P62:R62"/>
    <mergeCell ref="S62:U62"/>
    <mergeCell ref="V62:X62"/>
    <mergeCell ref="Y62:AA62"/>
    <mergeCell ref="AH60:AJ60"/>
    <mergeCell ref="D61:K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E59:AG59"/>
    <mergeCell ref="AH59:AJ59"/>
    <mergeCell ref="D60:K60"/>
    <mergeCell ref="M60:O60"/>
    <mergeCell ref="P60:R60"/>
    <mergeCell ref="S60:U60"/>
    <mergeCell ref="V60:X60"/>
    <mergeCell ref="Y60:AA60"/>
    <mergeCell ref="AB60:AD60"/>
    <mergeCell ref="AE60:AG60"/>
    <mergeCell ref="AB58:AD58"/>
    <mergeCell ref="AE58:AG58"/>
    <mergeCell ref="AH58:AJ58"/>
    <mergeCell ref="D59:K59"/>
    <mergeCell ref="M59:O59"/>
    <mergeCell ref="P59:R59"/>
    <mergeCell ref="S59:U59"/>
    <mergeCell ref="V59:X59"/>
    <mergeCell ref="Y59:AA59"/>
    <mergeCell ref="AB59:AD59"/>
    <mergeCell ref="D58:K58"/>
    <mergeCell ref="M58:O58"/>
    <mergeCell ref="P58:R58"/>
    <mergeCell ref="S58:U58"/>
    <mergeCell ref="V58:X58"/>
    <mergeCell ref="Y58:AA58"/>
    <mergeCell ref="AH56:AJ56"/>
    <mergeCell ref="D57:K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E55:AG55"/>
    <mergeCell ref="AH55:AJ55"/>
    <mergeCell ref="D56:K56"/>
    <mergeCell ref="M56:O56"/>
    <mergeCell ref="P56:R56"/>
    <mergeCell ref="S56:U56"/>
    <mergeCell ref="V56:X56"/>
    <mergeCell ref="Y56:AA56"/>
    <mergeCell ref="AB56:AD56"/>
    <mergeCell ref="AE56:AG56"/>
    <mergeCell ref="AB54:AD54"/>
    <mergeCell ref="AE54:AG54"/>
    <mergeCell ref="AH54:AJ54"/>
    <mergeCell ref="D55:K55"/>
    <mergeCell ref="M55:O55"/>
    <mergeCell ref="P55:R55"/>
    <mergeCell ref="S55:U55"/>
    <mergeCell ref="V55:X55"/>
    <mergeCell ref="Y55:AA55"/>
    <mergeCell ref="AB55:AD55"/>
    <mergeCell ref="D54:K54"/>
    <mergeCell ref="M54:O54"/>
    <mergeCell ref="P54:R54"/>
    <mergeCell ref="S54:U54"/>
    <mergeCell ref="V54:X54"/>
    <mergeCell ref="Y54:AA54"/>
    <mergeCell ref="AH52:AJ52"/>
    <mergeCell ref="D53:K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E51:AG51"/>
    <mergeCell ref="AH51:AJ51"/>
    <mergeCell ref="D52:K52"/>
    <mergeCell ref="M52:O52"/>
    <mergeCell ref="P52:R52"/>
    <mergeCell ref="S52:U52"/>
    <mergeCell ref="V52:X52"/>
    <mergeCell ref="Y52:AA52"/>
    <mergeCell ref="AB52:AD52"/>
    <mergeCell ref="AE52:AG52"/>
    <mergeCell ref="AB50:AD50"/>
    <mergeCell ref="AE50:AG50"/>
    <mergeCell ref="AH50:AJ50"/>
    <mergeCell ref="D51:K51"/>
    <mergeCell ref="M51:O51"/>
    <mergeCell ref="P51:R51"/>
    <mergeCell ref="S51:U51"/>
    <mergeCell ref="V51:X51"/>
    <mergeCell ref="Y51:AA51"/>
    <mergeCell ref="AB51:AD51"/>
    <mergeCell ref="D50:K50"/>
    <mergeCell ref="M50:O50"/>
    <mergeCell ref="P50:R50"/>
    <mergeCell ref="S50:U50"/>
    <mergeCell ref="V50:X50"/>
    <mergeCell ref="Y50:AA50"/>
    <mergeCell ref="AH48:AJ48"/>
    <mergeCell ref="D49:K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E47:AG47"/>
    <mergeCell ref="AH47:AJ47"/>
    <mergeCell ref="D48:K48"/>
    <mergeCell ref="M48:O48"/>
    <mergeCell ref="P48:R48"/>
    <mergeCell ref="S48:U48"/>
    <mergeCell ref="V48:X48"/>
    <mergeCell ref="Y48:AA48"/>
    <mergeCell ref="AB48:AD48"/>
    <mergeCell ref="AE48:AG48"/>
    <mergeCell ref="AB46:AD46"/>
    <mergeCell ref="AE46:AG46"/>
    <mergeCell ref="AH46:AJ46"/>
    <mergeCell ref="D47:K47"/>
    <mergeCell ref="M47:O47"/>
    <mergeCell ref="P47:R47"/>
    <mergeCell ref="S47:U47"/>
    <mergeCell ref="V47:X47"/>
    <mergeCell ref="Y47:AA47"/>
    <mergeCell ref="AB47:AD47"/>
    <mergeCell ref="D46:K46"/>
    <mergeCell ref="M46:O46"/>
    <mergeCell ref="P46:R46"/>
    <mergeCell ref="S46:U46"/>
    <mergeCell ref="V46:X46"/>
    <mergeCell ref="Y46:AA46"/>
    <mergeCell ref="AH44:AJ44"/>
    <mergeCell ref="D45:K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D44:K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D43:K43"/>
    <mergeCell ref="M43:O43"/>
    <mergeCell ref="P43:R43"/>
    <mergeCell ref="S43:U43"/>
    <mergeCell ref="V43:X43"/>
    <mergeCell ref="Y43:AA43"/>
    <mergeCell ref="AB43:AD43"/>
    <mergeCell ref="D42:K42"/>
    <mergeCell ref="M42:O42"/>
    <mergeCell ref="P42:R42"/>
    <mergeCell ref="S42:U42"/>
    <mergeCell ref="V42:X42"/>
    <mergeCell ref="Y42:AA42"/>
    <mergeCell ref="AH40:AJ40"/>
    <mergeCell ref="D41:K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E39:AG39"/>
    <mergeCell ref="AH39:AJ39"/>
    <mergeCell ref="D40:K40"/>
    <mergeCell ref="M40:O40"/>
    <mergeCell ref="P40:R40"/>
    <mergeCell ref="S40:U40"/>
    <mergeCell ref="V40:X40"/>
    <mergeCell ref="Y40:AA40"/>
    <mergeCell ref="AB40:AD40"/>
    <mergeCell ref="AE40:AG40"/>
    <mergeCell ref="AB38:AD38"/>
    <mergeCell ref="AE38:AG38"/>
    <mergeCell ref="AH38:AJ38"/>
    <mergeCell ref="D39:K39"/>
    <mergeCell ref="M39:O39"/>
    <mergeCell ref="P39:R39"/>
    <mergeCell ref="S39:U39"/>
    <mergeCell ref="V39:X39"/>
    <mergeCell ref="Y39:AA39"/>
    <mergeCell ref="AB39:AD39"/>
    <mergeCell ref="D38:K38"/>
    <mergeCell ref="M38:O38"/>
    <mergeCell ref="P38:R38"/>
    <mergeCell ref="S38:U38"/>
    <mergeCell ref="V38:X38"/>
    <mergeCell ref="Y38:AA38"/>
    <mergeCell ref="AH36:AJ36"/>
    <mergeCell ref="D37:K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E35:AG35"/>
    <mergeCell ref="AH35:AJ35"/>
    <mergeCell ref="D36:K36"/>
    <mergeCell ref="M36:O36"/>
    <mergeCell ref="P36:R36"/>
    <mergeCell ref="S36:U36"/>
    <mergeCell ref="V36:X36"/>
    <mergeCell ref="Y36:AA36"/>
    <mergeCell ref="AB36:AD36"/>
    <mergeCell ref="AE36:AG36"/>
    <mergeCell ref="AB34:AD34"/>
    <mergeCell ref="AE34:AG34"/>
    <mergeCell ref="AH34:AJ34"/>
    <mergeCell ref="D35:K35"/>
    <mergeCell ref="M35:O35"/>
    <mergeCell ref="P35:R35"/>
    <mergeCell ref="S35:U35"/>
    <mergeCell ref="V35:X35"/>
    <mergeCell ref="Y35:AA35"/>
    <mergeCell ref="AB35:AD35"/>
    <mergeCell ref="D34:K34"/>
    <mergeCell ref="M34:O34"/>
    <mergeCell ref="P34:R34"/>
    <mergeCell ref="S34:U34"/>
    <mergeCell ref="V34:X34"/>
    <mergeCell ref="Y34:AA34"/>
    <mergeCell ref="AH32:AJ32"/>
    <mergeCell ref="D33:K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E31:AG31"/>
    <mergeCell ref="AH31:AJ31"/>
    <mergeCell ref="D32:K32"/>
    <mergeCell ref="M32:O32"/>
    <mergeCell ref="P32:R32"/>
    <mergeCell ref="S32:U32"/>
    <mergeCell ref="V32:X32"/>
    <mergeCell ref="Y32:AA32"/>
    <mergeCell ref="AB32:AD32"/>
    <mergeCell ref="AE32:AG32"/>
    <mergeCell ref="AE30:AG30"/>
    <mergeCell ref="AH30:AJ30"/>
    <mergeCell ref="D31:K31"/>
    <mergeCell ref="M31:O31"/>
    <mergeCell ref="P31:R31"/>
    <mergeCell ref="S31:U31"/>
    <mergeCell ref="V31:X31"/>
    <mergeCell ref="Y31:AA31"/>
    <mergeCell ref="AB31:AD31"/>
    <mergeCell ref="D30:K30"/>
    <mergeCell ref="M30:O30"/>
    <mergeCell ref="P30:R30"/>
    <mergeCell ref="S30:U30"/>
    <mergeCell ref="V30:X30"/>
    <mergeCell ref="Y30:AA30"/>
    <mergeCell ref="AH28:AJ28"/>
    <mergeCell ref="D29:K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D28:K28"/>
    <mergeCell ref="M28:O28"/>
    <mergeCell ref="P28:R28"/>
    <mergeCell ref="S28:U28"/>
    <mergeCell ref="V28:X28"/>
    <mergeCell ref="Y28:AA28"/>
    <mergeCell ref="AB28:AD28"/>
    <mergeCell ref="AE28:AG28"/>
    <mergeCell ref="AB26:AD26"/>
    <mergeCell ref="AE26:AG26"/>
    <mergeCell ref="AH26:AJ26"/>
    <mergeCell ref="D27:K27"/>
    <mergeCell ref="M27:O27"/>
    <mergeCell ref="P27:R27"/>
    <mergeCell ref="S27:U27"/>
    <mergeCell ref="V27:X27"/>
    <mergeCell ref="Y27:AA27"/>
    <mergeCell ref="AB27:AD27"/>
    <mergeCell ref="D26:K26"/>
    <mergeCell ref="M26:O26"/>
    <mergeCell ref="P26:R26"/>
    <mergeCell ref="S26:U26"/>
    <mergeCell ref="V26:X26"/>
    <mergeCell ref="Y26:AA26"/>
    <mergeCell ref="D25:K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E23:AG23"/>
    <mergeCell ref="AH23:AJ23"/>
    <mergeCell ref="D24:K24"/>
    <mergeCell ref="M24:O24"/>
    <mergeCell ref="P24:R24"/>
    <mergeCell ref="S24:U24"/>
    <mergeCell ref="V24:X24"/>
    <mergeCell ref="Y24:AA24"/>
    <mergeCell ref="AB24:AD24"/>
    <mergeCell ref="AE24:AG24"/>
    <mergeCell ref="D23:K23"/>
    <mergeCell ref="M23:O23"/>
    <mergeCell ref="P23:R23"/>
    <mergeCell ref="S23:U23"/>
    <mergeCell ref="V23:X23"/>
    <mergeCell ref="Y23:AA23"/>
    <mergeCell ref="AB23:AD23"/>
    <mergeCell ref="D22:K22"/>
    <mergeCell ref="M22:O22"/>
    <mergeCell ref="P22:R22"/>
    <mergeCell ref="S22:U22"/>
    <mergeCell ref="V22:X22"/>
    <mergeCell ref="Y22:AA22"/>
    <mergeCell ref="AH20:AJ20"/>
    <mergeCell ref="D21:K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D20:K20"/>
    <mergeCell ref="M20:O20"/>
    <mergeCell ref="P20:R20"/>
    <mergeCell ref="S20:U20"/>
    <mergeCell ref="V20:X20"/>
    <mergeCell ref="Y20:AA20"/>
    <mergeCell ref="AB20:AD20"/>
    <mergeCell ref="AE20:AG20"/>
    <mergeCell ref="AB18:AD18"/>
    <mergeCell ref="AE18:AG18"/>
    <mergeCell ref="AH18:AJ18"/>
    <mergeCell ref="D19:K19"/>
    <mergeCell ref="M19:O19"/>
    <mergeCell ref="P19:R19"/>
    <mergeCell ref="S19:U19"/>
    <mergeCell ref="V19:X19"/>
    <mergeCell ref="Y19:AA19"/>
    <mergeCell ref="AB19:AD19"/>
    <mergeCell ref="D18:K18"/>
    <mergeCell ref="M18:O18"/>
    <mergeCell ref="P18:R18"/>
    <mergeCell ref="S18:U18"/>
    <mergeCell ref="V18:X18"/>
    <mergeCell ref="Y18:AA18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H13:AJ13"/>
    <mergeCell ref="AE13:AG13"/>
    <mergeCell ref="AH16:AJ16"/>
    <mergeCell ref="D17:K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E15:AG15"/>
    <mergeCell ref="AH15:AJ15"/>
    <mergeCell ref="D16:K16"/>
    <mergeCell ref="M16:O16"/>
    <mergeCell ref="P16:R16"/>
    <mergeCell ref="S16:U16"/>
    <mergeCell ref="V16:X16"/>
    <mergeCell ref="V253:X253"/>
    <mergeCell ref="S254:U254"/>
    <mergeCell ref="M253:O253"/>
    <mergeCell ref="M254:O254"/>
    <mergeCell ref="S253:U253"/>
    <mergeCell ref="AE5:AJ6"/>
    <mergeCell ref="S7:U10"/>
    <mergeCell ref="AH11:AJ11"/>
    <mergeCell ref="AE7:AG10"/>
    <mergeCell ref="V12:X12"/>
    <mergeCell ref="AB11:AD11"/>
    <mergeCell ref="Y12:AA12"/>
    <mergeCell ref="AB12:AD12"/>
    <mergeCell ref="AH12:AJ12"/>
    <mergeCell ref="AE12:AG12"/>
    <mergeCell ref="P13:R13"/>
    <mergeCell ref="V13:X13"/>
    <mergeCell ref="AB14:AD14"/>
    <mergeCell ref="AE14:AG14"/>
    <mergeCell ref="AH14:AJ14"/>
    <mergeCell ref="Y16:AA16"/>
    <mergeCell ref="AB16:AD16"/>
    <mergeCell ref="AE16:AG16"/>
    <mergeCell ref="AE19:AG19"/>
    <mergeCell ref="AH19:AJ19"/>
    <mergeCell ref="AB22:AD22"/>
    <mergeCell ref="AE22:AG22"/>
    <mergeCell ref="AH22:AJ22"/>
    <mergeCell ref="AH24:AJ24"/>
    <mergeCell ref="AE27:AG27"/>
    <mergeCell ref="AH27:AJ27"/>
    <mergeCell ref="AB30:AD30"/>
    <mergeCell ref="D268:K268"/>
    <mergeCell ref="D266:K266"/>
    <mergeCell ref="AH254:AJ254"/>
    <mergeCell ref="V254:X254"/>
    <mergeCell ref="E253:I253"/>
    <mergeCell ref="S5:AD6"/>
    <mergeCell ref="P11:R11"/>
    <mergeCell ref="P5:R10"/>
    <mergeCell ref="AE11:AG11"/>
    <mergeCell ref="Y11:AA11"/>
    <mergeCell ref="M13:O13"/>
    <mergeCell ref="D257:K257"/>
    <mergeCell ref="D258:K258"/>
    <mergeCell ref="D259:K259"/>
    <mergeCell ref="L262:T262"/>
    <mergeCell ref="D261:K261"/>
    <mergeCell ref="M258:T258"/>
    <mergeCell ref="L257:T257"/>
    <mergeCell ref="L259:T259"/>
    <mergeCell ref="L261:T261"/>
    <mergeCell ref="L268:T268"/>
    <mergeCell ref="L263:T263"/>
    <mergeCell ref="L264:T264"/>
    <mergeCell ref="L265:T265"/>
    <mergeCell ref="L266:T266"/>
    <mergeCell ref="AE254:AG254"/>
    <mergeCell ref="Y253:AA253"/>
    <mergeCell ref="P254:R254"/>
    <mergeCell ref="AH253:AJ253"/>
    <mergeCell ref="AE253:AG253"/>
    <mergeCell ref="AB253:AD253"/>
    <mergeCell ref="Y13:AA13"/>
    <mergeCell ref="L267:T267"/>
    <mergeCell ref="AG3:AJ3"/>
    <mergeCell ref="B3:AF3"/>
    <mergeCell ref="Y7:AA10"/>
    <mergeCell ref="AH7:AJ10"/>
    <mergeCell ref="S11:U11"/>
    <mergeCell ref="V11:X11"/>
    <mergeCell ref="V7:X10"/>
    <mergeCell ref="P12:R12"/>
    <mergeCell ref="S12:U12"/>
    <mergeCell ref="S13:U13"/>
    <mergeCell ref="M5:O10"/>
    <mergeCell ref="M12:O12"/>
    <mergeCell ref="D5:L10"/>
    <mergeCell ref="D11:L11"/>
    <mergeCell ref="D12:L12"/>
    <mergeCell ref="AB254:AD254"/>
    <mergeCell ref="Y254:AA254"/>
    <mergeCell ref="M11:O11"/>
    <mergeCell ref="AB7:AD10"/>
    <mergeCell ref="P253:R253"/>
    <mergeCell ref="D13:L13"/>
    <mergeCell ref="D254:L254"/>
    <mergeCell ref="J253:K253"/>
    <mergeCell ref="D263:K263"/>
    <mergeCell ref="L260:T260"/>
    <mergeCell ref="D260:K260"/>
    <mergeCell ref="D264:K264"/>
    <mergeCell ref="D265:K265"/>
    <mergeCell ref="D267:K267"/>
    <mergeCell ref="D262:K262"/>
    <mergeCell ref="AB13:AD13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288</vt:i4>
      </vt:variant>
    </vt:vector>
  </HeadingPairs>
  <TitlesOfParts>
    <vt:vector size="297" baseType="lpstr">
      <vt:lpstr>0503127 (Ввод.ДетКБК)</vt:lpstr>
      <vt:lpstr>0503127 (Ввод.ДетКБК.КОСГУ)</vt:lpstr>
      <vt:lpstr>0503127 (Ввод.НедетКБК)</vt:lpstr>
      <vt:lpstr>0503127 (Ввод.НедетКБК.КОСГУ)</vt:lpstr>
      <vt:lpstr>0503127 (Печать)</vt:lpstr>
      <vt:lpstr>0503127 (Печать.Доходы)</vt:lpstr>
      <vt:lpstr>0503127 (Печать.Источники)</vt:lpstr>
      <vt:lpstr>0503127 (Печать.КОСГУ)</vt:lpstr>
      <vt:lpstr>0503127 (Печать.Расходы)</vt:lpstr>
      <vt:lpstr>'0503127 (Ввод.ДетКБК.КОСГУ)'!_Beg0104</vt:lpstr>
      <vt:lpstr>'0503127 (Ввод.НедетКБК)'!_Beg0104</vt:lpstr>
      <vt:lpstr>'0503127 (Ввод.НедетКБК.КОСГУ)'!_Beg0104</vt:lpstr>
      <vt:lpstr>'0503127 (Печать)'!_Beg0104</vt:lpstr>
      <vt:lpstr>'0503127 (Печать.Доходы)'!_Beg0104</vt:lpstr>
      <vt:lpstr>'0503127 (Печать.КОСГУ)'!_Beg0104</vt:lpstr>
      <vt:lpstr>_Beg0104</vt:lpstr>
      <vt:lpstr>'0503127 (Ввод.ДетКБК.КОСГУ)'!_Beg0105</vt:lpstr>
      <vt:lpstr>'0503127 (Ввод.НедетКБК)'!_Beg0105</vt:lpstr>
      <vt:lpstr>'0503127 (Ввод.НедетКБК.КОСГУ)'!_Beg0105</vt:lpstr>
      <vt:lpstr>'0503127 (Печать)'!_Beg0105</vt:lpstr>
      <vt:lpstr>'0503127 (Печать.Доходы)'!_Beg0105</vt:lpstr>
      <vt:lpstr>'0503127 (Печать.КОСГУ)'!_Beg0105</vt:lpstr>
      <vt:lpstr>_Beg0105</vt:lpstr>
      <vt:lpstr>'0503127 (Ввод.ДетКБК.КОСГУ)'!_Beg0106</vt:lpstr>
      <vt:lpstr>'0503127 (Ввод.НедетКБК)'!_Beg0106</vt:lpstr>
      <vt:lpstr>'0503127 (Ввод.НедетКБК.КОСГУ)'!_Beg0106</vt:lpstr>
      <vt:lpstr>'0503127 (Печать)'!_Beg0106</vt:lpstr>
      <vt:lpstr>'0503127 (Печать.Доходы)'!_Beg0106</vt:lpstr>
      <vt:lpstr>'0503127 (Печать.КОСГУ)'!_Beg0106</vt:lpstr>
      <vt:lpstr>_Beg0106</vt:lpstr>
      <vt:lpstr>'0503127 (Ввод.ДетКБК.КОСГУ)'!_Beg0107</vt:lpstr>
      <vt:lpstr>'0503127 (Ввод.НедетКБК)'!_Beg0107</vt:lpstr>
      <vt:lpstr>'0503127 (Ввод.НедетКБК.КОСГУ)'!_Beg0107</vt:lpstr>
      <vt:lpstr>'0503127 (Печать)'!_Beg0107</vt:lpstr>
      <vt:lpstr>'0503127 (Печать.Доходы)'!_Beg0107</vt:lpstr>
      <vt:lpstr>'0503127 (Печать.КОСГУ)'!_Beg0107</vt:lpstr>
      <vt:lpstr>_Beg0107</vt:lpstr>
      <vt:lpstr>'0503127 (Ввод.ДетКБК.КОСГУ)'!_Beg0108</vt:lpstr>
      <vt:lpstr>'0503127 (Ввод.НедетКБК)'!_Beg0108</vt:lpstr>
      <vt:lpstr>'0503127 (Ввод.НедетКБК.КОСГУ)'!_Beg0108</vt:lpstr>
      <vt:lpstr>'0503127 (Печать)'!_Beg0108</vt:lpstr>
      <vt:lpstr>'0503127 (Печать.Доходы)'!_Beg0108</vt:lpstr>
      <vt:lpstr>'0503127 (Печать.КОСГУ)'!_Beg0108</vt:lpstr>
      <vt:lpstr>_Beg0108</vt:lpstr>
      <vt:lpstr>'0503127 (Ввод.ДетКБК.КОСГУ)'!_Beg0109</vt:lpstr>
      <vt:lpstr>'0503127 (Ввод.НедетКБК)'!_Beg0109</vt:lpstr>
      <vt:lpstr>'0503127 (Ввод.НедетКБК.КОСГУ)'!_Beg0109</vt:lpstr>
      <vt:lpstr>'0503127 (Печать)'!_Beg0109</vt:lpstr>
      <vt:lpstr>'0503127 (Печать.Доходы)'!_Beg0109</vt:lpstr>
      <vt:lpstr>'0503127 (Печать.КОСГУ)'!_Beg0109</vt:lpstr>
      <vt:lpstr>_Beg0109</vt:lpstr>
      <vt:lpstr>'0503127 (Ввод.ДетКБК.КОСГУ)'!_Beg0204</vt:lpstr>
      <vt:lpstr>'0503127 (Ввод.НедетКБК)'!_Beg0204</vt:lpstr>
      <vt:lpstr>'0503127 (Ввод.НедетКБК.КОСГУ)'!_Beg0204</vt:lpstr>
      <vt:lpstr>'0503127 (Печать)'!_Beg0204</vt:lpstr>
      <vt:lpstr>'0503127 (Печать.КОСГУ)'!_Beg0204</vt:lpstr>
      <vt:lpstr>'0503127 (Печать.Расходы)'!_Beg0204</vt:lpstr>
      <vt:lpstr>_Beg0204</vt:lpstr>
      <vt:lpstr>'0503127 (Ввод.ДетКБК.КОСГУ)'!_Beg0205</vt:lpstr>
      <vt:lpstr>'0503127 (Ввод.НедетКБК)'!_Beg0205</vt:lpstr>
      <vt:lpstr>'0503127 (Ввод.НедетКБК.КОСГУ)'!_Beg0205</vt:lpstr>
      <vt:lpstr>'0503127 (Печать)'!_Beg0205</vt:lpstr>
      <vt:lpstr>'0503127 (Печать.КОСГУ)'!_Beg0205</vt:lpstr>
      <vt:lpstr>'0503127 (Печать.Расходы)'!_Beg0205</vt:lpstr>
      <vt:lpstr>_Beg0205</vt:lpstr>
      <vt:lpstr>'0503127 (Ввод.ДетКБК.КОСГУ)'!_Beg0206</vt:lpstr>
      <vt:lpstr>'0503127 (Ввод.НедетКБК)'!_Beg0206</vt:lpstr>
      <vt:lpstr>'0503127 (Ввод.НедетКБК.КОСГУ)'!_Beg0206</vt:lpstr>
      <vt:lpstr>'0503127 (Печать)'!_Beg0206</vt:lpstr>
      <vt:lpstr>'0503127 (Печать.КОСГУ)'!_Beg0206</vt:lpstr>
      <vt:lpstr>'0503127 (Печать.Расходы)'!_Beg0206</vt:lpstr>
      <vt:lpstr>_Beg0206</vt:lpstr>
      <vt:lpstr>'0503127 (Ввод.ДетКБК.КОСГУ)'!_Beg0207</vt:lpstr>
      <vt:lpstr>'0503127 (Ввод.НедетКБК)'!_Beg0207</vt:lpstr>
      <vt:lpstr>'0503127 (Ввод.НедетКБК.КОСГУ)'!_Beg0207</vt:lpstr>
      <vt:lpstr>'0503127 (Печать)'!_Beg0207</vt:lpstr>
      <vt:lpstr>'0503127 (Печать.КОСГУ)'!_Beg0207</vt:lpstr>
      <vt:lpstr>'0503127 (Печать.Расходы)'!_Beg0207</vt:lpstr>
      <vt:lpstr>_Beg0207</vt:lpstr>
      <vt:lpstr>'0503127 (Ввод.ДетКБК.КОСГУ)'!_Beg0208</vt:lpstr>
      <vt:lpstr>'0503127 (Ввод.НедетКБК)'!_Beg0208</vt:lpstr>
      <vt:lpstr>'0503127 (Ввод.НедетКБК.КОСГУ)'!_Beg0208</vt:lpstr>
      <vt:lpstr>'0503127 (Печать)'!_Beg0208</vt:lpstr>
      <vt:lpstr>'0503127 (Печать.КОСГУ)'!_Beg0208</vt:lpstr>
      <vt:lpstr>'0503127 (Печать.Расходы)'!_Beg0208</vt:lpstr>
      <vt:lpstr>_Beg0208</vt:lpstr>
      <vt:lpstr>'0503127 (Ввод.ДетКБК.КОСГУ)'!_Beg0209</vt:lpstr>
      <vt:lpstr>'0503127 (Ввод.НедетКБК)'!_Beg0209</vt:lpstr>
      <vt:lpstr>'0503127 (Ввод.НедетКБК.КОСГУ)'!_Beg0209</vt:lpstr>
      <vt:lpstr>'0503127 (Печать)'!_Beg0209</vt:lpstr>
      <vt:lpstr>'0503127 (Печать.КОСГУ)'!_Beg0209</vt:lpstr>
      <vt:lpstr>'0503127 (Печать.Расходы)'!_Beg0209</vt:lpstr>
      <vt:lpstr>_Beg0209</vt:lpstr>
      <vt:lpstr>'0503127 (Ввод.ДетКБК.КОСГУ)'!_Beg0210</vt:lpstr>
      <vt:lpstr>'0503127 (Ввод.НедетКБК)'!_Beg0210</vt:lpstr>
      <vt:lpstr>'0503127 (Ввод.НедетКБК.КОСГУ)'!_Beg0210</vt:lpstr>
      <vt:lpstr>'0503127 (Печать)'!_Beg0210</vt:lpstr>
      <vt:lpstr>'0503127 (Печать.КОСГУ)'!_Beg0210</vt:lpstr>
      <vt:lpstr>'0503127 (Печать.Расходы)'!_Beg0210</vt:lpstr>
      <vt:lpstr>_Beg0210</vt:lpstr>
      <vt:lpstr>'0503127 (Ввод.ДетКБК.КОСГУ)'!_Beg0211</vt:lpstr>
      <vt:lpstr>'0503127 (Ввод.НедетКБК)'!_Beg0211</vt:lpstr>
      <vt:lpstr>'0503127 (Ввод.НедетКБК.КОСГУ)'!_Beg0211</vt:lpstr>
      <vt:lpstr>'0503127 (Печать)'!_Beg0211</vt:lpstr>
      <vt:lpstr>'0503127 (Печать.КОСГУ)'!_Beg0211</vt:lpstr>
      <vt:lpstr>'0503127 (Печать.Расходы)'!_Beg0211</vt:lpstr>
      <vt:lpstr>_Beg0211</vt:lpstr>
      <vt:lpstr>'0503127 (Ввод.ДетКБК.КОСГУ)'!_Beg0304</vt:lpstr>
      <vt:lpstr>'0503127 (Ввод.НедетКБК)'!_Beg0304</vt:lpstr>
      <vt:lpstr>'0503127 (Ввод.НедетКБК.КОСГУ)'!_Beg0304</vt:lpstr>
      <vt:lpstr>'0503127 (Печать)'!_Beg0304</vt:lpstr>
      <vt:lpstr>'0503127 (Печать.Источники)'!_Beg0304</vt:lpstr>
      <vt:lpstr>'0503127 (Печать.КОСГУ)'!_Beg0304</vt:lpstr>
      <vt:lpstr>_Beg0304</vt:lpstr>
      <vt:lpstr>'0503127 (Ввод.ДетКБК.КОСГУ)'!_Beg0305</vt:lpstr>
      <vt:lpstr>'0503127 (Ввод.НедетКБК)'!_Beg0305</vt:lpstr>
      <vt:lpstr>'0503127 (Ввод.НедетКБК.КОСГУ)'!_Beg0305</vt:lpstr>
      <vt:lpstr>'0503127 (Печать)'!_Beg0305</vt:lpstr>
      <vt:lpstr>'0503127 (Печать.Источники)'!_Beg0305</vt:lpstr>
      <vt:lpstr>'0503127 (Печать.КОСГУ)'!_Beg0305</vt:lpstr>
      <vt:lpstr>_Beg0305</vt:lpstr>
      <vt:lpstr>'0503127 (Ввод.ДетКБК.КОСГУ)'!_Beg0306</vt:lpstr>
      <vt:lpstr>'0503127 (Ввод.НедетКБК)'!_Beg0306</vt:lpstr>
      <vt:lpstr>'0503127 (Ввод.НедетКБК.КОСГУ)'!_Beg0306</vt:lpstr>
      <vt:lpstr>'0503127 (Печать)'!_Beg0306</vt:lpstr>
      <vt:lpstr>'0503127 (Печать.Источники)'!_Beg0306</vt:lpstr>
      <vt:lpstr>'0503127 (Печать.КОСГУ)'!_Beg0306</vt:lpstr>
      <vt:lpstr>_Beg0306</vt:lpstr>
      <vt:lpstr>'0503127 (Ввод.ДетКБК.КОСГУ)'!_Beg0307</vt:lpstr>
      <vt:lpstr>'0503127 (Ввод.НедетКБК)'!_Beg0307</vt:lpstr>
      <vt:lpstr>'0503127 (Ввод.НедетКБК.КОСГУ)'!_Beg0307</vt:lpstr>
      <vt:lpstr>'0503127 (Печать)'!_Beg0307</vt:lpstr>
      <vt:lpstr>'0503127 (Печать.Источники)'!_Beg0307</vt:lpstr>
      <vt:lpstr>'0503127 (Печать.КОСГУ)'!_Beg0307</vt:lpstr>
      <vt:lpstr>_Beg0307</vt:lpstr>
      <vt:lpstr>'0503127 (Ввод.ДетКБК.КОСГУ)'!_Beg0308</vt:lpstr>
      <vt:lpstr>'0503127 (Ввод.НедетКБК)'!_Beg0308</vt:lpstr>
      <vt:lpstr>'0503127 (Ввод.НедетКБК.КОСГУ)'!_Beg0308</vt:lpstr>
      <vt:lpstr>'0503127 (Печать)'!_Beg0308</vt:lpstr>
      <vt:lpstr>'0503127 (Печать.Источники)'!_Beg0308</vt:lpstr>
      <vt:lpstr>'0503127 (Печать.КОСГУ)'!_Beg0308</vt:lpstr>
      <vt:lpstr>_Beg0308</vt:lpstr>
      <vt:lpstr>'0503127 (Ввод.ДетКБК.КОСГУ)'!_Beg0309</vt:lpstr>
      <vt:lpstr>'0503127 (Ввод.НедетКБК)'!_Beg0309</vt:lpstr>
      <vt:lpstr>'0503127 (Ввод.НедетКБК.КОСГУ)'!_Beg0309</vt:lpstr>
      <vt:lpstr>'0503127 (Печать)'!_Beg0309</vt:lpstr>
      <vt:lpstr>'0503127 (Печать.Источники)'!_Beg0309</vt:lpstr>
      <vt:lpstr>'0503127 (Печать.КОСГУ)'!_Beg0309</vt:lpstr>
      <vt:lpstr>_Beg0309</vt:lpstr>
      <vt:lpstr>'0503127 (Ввод.ДетКБК.КОСГУ)'!_Beg0404</vt:lpstr>
      <vt:lpstr>'0503127 (Ввод.НедетКБК)'!_Beg0404</vt:lpstr>
      <vt:lpstr>'0503127 (Ввод.НедетКБК.КОСГУ)'!_Beg0404</vt:lpstr>
      <vt:lpstr>'0503127 (Печать)'!_Beg0404</vt:lpstr>
      <vt:lpstr>'0503127 (Печать.Источники)'!_Beg0404</vt:lpstr>
      <vt:lpstr>'0503127 (Печать.КОСГУ)'!_Beg0404</vt:lpstr>
      <vt:lpstr>_Beg0404</vt:lpstr>
      <vt:lpstr>'0503127 (Ввод.ДетКБК.КОСГУ)'!_Beg0405</vt:lpstr>
      <vt:lpstr>'0503127 (Ввод.НедетКБК)'!_Beg0405</vt:lpstr>
      <vt:lpstr>'0503127 (Ввод.НедетКБК.КОСГУ)'!_Beg0405</vt:lpstr>
      <vt:lpstr>'0503127 (Печать)'!_Beg0405</vt:lpstr>
      <vt:lpstr>'0503127 (Печать.Источники)'!_Beg0405</vt:lpstr>
      <vt:lpstr>'0503127 (Печать.КОСГУ)'!_Beg0405</vt:lpstr>
      <vt:lpstr>_Beg0405</vt:lpstr>
      <vt:lpstr>'0503127 (Ввод.ДетКБК.КОСГУ)'!_Beg0406</vt:lpstr>
      <vt:lpstr>'0503127 (Ввод.НедетКБК)'!_Beg0406</vt:lpstr>
      <vt:lpstr>'0503127 (Ввод.НедетКБК.КОСГУ)'!_Beg0406</vt:lpstr>
      <vt:lpstr>'0503127 (Печать)'!_Beg0406</vt:lpstr>
      <vt:lpstr>'0503127 (Печать.Источники)'!_Beg0406</vt:lpstr>
      <vt:lpstr>'0503127 (Печать.КОСГУ)'!_Beg0406</vt:lpstr>
      <vt:lpstr>_Beg0406</vt:lpstr>
      <vt:lpstr>'0503127 (Ввод.ДетКБК.КОСГУ)'!_Beg0407</vt:lpstr>
      <vt:lpstr>'0503127 (Ввод.НедетКБК)'!_Beg0407</vt:lpstr>
      <vt:lpstr>'0503127 (Ввод.НедетКБК.КОСГУ)'!_Beg0407</vt:lpstr>
      <vt:lpstr>'0503127 (Печать)'!_Beg0407</vt:lpstr>
      <vt:lpstr>'0503127 (Печать.Источники)'!_Beg0407</vt:lpstr>
      <vt:lpstr>'0503127 (Печать.КОСГУ)'!_Beg0407</vt:lpstr>
      <vt:lpstr>_Beg0407</vt:lpstr>
      <vt:lpstr>'0503127 (Ввод.ДетКБК.КОСГУ)'!_Beg0408</vt:lpstr>
      <vt:lpstr>'0503127 (Ввод.НедетКБК)'!_Beg0408</vt:lpstr>
      <vt:lpstr>'0503127 (Ввод.НедетКБК.КОСГУ)'!_Beg0408</vt:lpstr>
      <vt:lpstr>'0503127 (Печать)'!_Beg0408</vt:lpstr>
      <vt:lpstr>'0503127 (Печать.Источники)'!_Beg0408</vt:lpstr>
      <vt:lpstr>'0503127 (Печать.КОСГУ)'!_Beg0408</vt:lpstr>
      <vt:lpstr>_Beg0408</vt:lpstr>
      <vt:lpstr>'0503127 (Ввод.ДетКБК.КОСГУ)'!_Beg0409</vt:lpstr>
      <vt:lpstr>'0503127 (Ввод.НедетКБК)'!_Beg0409</vt:lpstr>
      <vt:lpstr>'0503127 (Ввод.НедетКБК.КОСГУ)'!_Beg0409</vt:lpstr>
      <vt:lpstr>'0503127 (Печать)'!_Beg0409</vt:lpstr>
      <vt:lpstr>'0503127 (Печать.Источники)'!_Beg0409</vt:lpstr>
      <vt:lpstr>'0503127 (Печать.КОСГУ)'!_Beg0409</vt:lpstr>
      <vt:lpstr>_Beg0409</vt:lpstr>
      <vt:lpstr>'0503127 (Ввод.ДетКБК.КОСГУ)'!detailEndExpend</vt:lpstr>
      <vt:lpstr>'0503127 (Ввод.НедетКБК)'!detailEndExpend</vt:lpstr>
      <vt:lpstr>'0503127 (Ввод.НедетКБК.КОСГУ)'!detailEndExpend</vt:lpstr>
      <vt:lpstr>'0503127 (Печать)'!detailEndExpend</vt:lpstr>
      <vt:lpstr>'0503127 (Печать.КОСГУ)'!detailEndExpend</vt:lpstr>
      <vt:lpstr>'0503127 (Печать.Расходы)'!detailEndExpend</vt:lpstr>
      <vt:lpstr>detailEndExpend</vt:lpstr>
      <vt:lpstr>'0503127 (Ввод.ДетКБК.КОСГУ)'!detailEndFinSrcI</vt:lpstr>
      <vt:lpstr>'0503127 (Ввод.НедетКБК)'!detailEndFinSrcI</vt:lpstr>
      <vt:lpstr>'0503127 (Ввод.НедетКБК.КОСГУ)'!detailEndFinSrcI</vt:lpstr>
      <vt:lpstr>'0503127 (Печать)'!detailEndFinSrcI</vt:lpstr>
      <vt:lpstr>'0503127 (Печать.Источники)'!detailEndFinSrcI</vt:lpstr>
      <vt:lpstr>'0503127 (Печать.КОСГУ)'!detailEndFinSrcI</vt:lpstr>
      <vt:lpstr>detailEndFinSrcI</vt:lpstr>
      <vt:lpstr>'0503127 (Ввод.ДетКБК.КОСГУ)'!detailEndFinSrcO</vt:lpstr>
      <vt:lpstr>'0503127 (Ввод.НедетКБК)'!detailEndFinSrcO</vt:lpstr>
      <vt:lpstr>'0503127 (Ввод.НедетКБК.КОСГУ)'!detailEndFinSrcO</vt:lpstr>
      <vt:lpstr>'0503127 (Печать)'!detailEndFinSrcO</vt:lpstr>
      <vt:lpstr>'0503127 (Печать.Источники)'!detailEndFinSrcO</vt:lpstr>
      <vt:lpstr>'0503127 (Печать.КОСГУ)'!detailEndFinSrcO</vt:lpstr>
      <vt:lpstr>detailEndFinSrcO</vt:lpstr>
      <vt:lpstr>'0503127 (Ввод.ДетКБК.КОСГУ)'!detailEndIncome</vt:lpstr>
      <vt:lpstr>'0503127 (Ввод.НедетКБК)'!detailEndIncome</vt:lpstr>
      <vt:lpstr>'0503127 (Ввод.НедетКБК.КОСГУ)'!detailEndIncome</vt:lpstr>
      <vt:lpstr>'0503127 (Печать)'!detailEndIncome</vt:lpstr>
      <vt:lpstr>'0503127 (Печать.Доходы)'!detailEndIncome</vt:lpstr>
      <vt:lpstr>'0503127 (Печать.КОСГУ)'!detailEndIncome</vt:lpstr>
      <vt:lpstr>detailEndIncome</vt:lpstr>
      <vt:lpstr>'0503127 (Ввод.ДетКБК.КОСГУ)'!detailStartExpend</vt:lpstr>
      <vt:lpstr>'0503127 (Ввод.НедетКБК)'!detailStartExpend</vt:lpstr>
      <vt:lpstr>'0503127 (Ввод.НедетКБК.КОСГУ)'!detailStartExpend</vt:lpstr>
      <vt:lpstr>'0503127 (Печать)'!detailStartExpend</vt:lpstr>
      <vt:lpstr>'0503127 (Печать.КОСГУ)'!detailStartExpend</vt:lpstr>
      <vt:lpstr>'0503127 (Печать.Расходы)'!detailStartExpend</vt:lpstr>
      <vt:lpstr>detailStartExpend</vt:lpstr>
      <vt:lpstr>'0503127 (Ввод.ДетКБК.КОСГУ)'!detailStartFinSrcI</vt:lpstr>
      <vt:lpstr>'0503127 (Ввод.НедетКБК)'!detailStartFinSrcI</vt:lpstr>
      <vt:lpstr>'0503127 (Ввод.НедетКБК.КОСГУ)'!detailStartFinSrcI</vt:lpstr>
      <vt:lpstr>'0503127 (Печать)'!detailStartFinSrcI</vt:lpstr>
      <vt:lpstr>'0503127 (Печать.Источники)'!detailStartFinSrcI</vt:lpstr>
      <vt:lpstr>'0503127 (Печать.КОСГУ)'!detailStartFinSrcI</vt:lpstr>
      <vt:lpstr>detailStartFinSrcI</vt:lpstr>
      <vt:lpstr>'0503127 (Ввод.ДетКБК.КОСГУ)'!detailStartFinSrcO</vt:lpstr>
      <vt:lpstr>'0503127 (Ввод.НедетКБК)'!detailStartFinSrcO</vt:lpstr>
      <vt:lpstr>'0503127 (Ввод.НедетКБК.КОСГУ)'!detailStartFinSrcO</vt:lpstr>
      <vt:lpstr>'0503127 (Печать)'!detailStartFinSrcO</vt:lpstr>
      <vt:lpstr>'0503127 (Печать.Источники)'!detailStartFinSrcO</vt:lpstr>
      <vt:lpstr>'0503127 (Печать.КОСГУ)'!detailStartFinSrcO</vt:lpstr>
      <vt:lpstr>detailStartFinSrcO</vt:lpstr>
      <vt:lpstr>'0503127 (Ввод.ДетКБК.КОСГУ)'!detailStartIncome</vt:lpstr>
      <vt:lpstr>'0503127 (Ввод.НедетКБК)'!detailStartIncome</vt:lpstr>
      <vt:lpstr>'0503127 (Ввод.НедетКБК.КОСГУ)'!detailStartIncome</vt:lpstr>
      <vt:lpstr>'0503127 (Печать)'!detailStartIncome</vt:lpstr>
      <vt:lpstr>'0503127 (Печать.Доходы)'!detailStartIncome</vt:lpstr>
      <vt:lpstr>'0503127 (Печать.КОСГУ)'!detailStartIncome</vt:lpstr>
      <vt:lpstr>detailStartIncome</vt:lpstr>
      <vt:lpstr>'0503127 (Ввод.ДетКБК.КОСГУ)'!S010_Beg</vt:lpstr>
      <vt:lpstr>S010_Beg</vt:lpstr>
      <vt:lpstr>'0503127 (Ввод.ДетКБК.КОСГУ)'!S010_End</vt:lpstr>
      <vt:lpstr>S010_End</vt:lpstr>
      <vt:lpstr>'0503127 (Ввод.ДетКБК.КОСГУ)'!S450_Beg</vt:lpstr>
      <vt:lpstr>S450_Beg</vt:lpstr>
      <vt:lpstr>'0503127 (Ввод.ДетКБК.КОСГУ)'!S450_End</vt:lpstr>
      <vt:lpstr>S450_End</vt:lpstr>
      <vt:lpstr>'0503127 (Ввод.ДетКБК.КОСГУ)'!S500_Beg</vt:lpstr>
      <vt:lpstr>S500_Beg</vt:lpstr>
      <vt:lpstr>'0503127 (Ввод.ДетКБК.КОСГУ)'!S500_End</vt:lpstr>
      <vt:lpstr>S500_End</vt:lpstr>
      <vt:lpstr>'0503127 (Ввод.ДетКБК.КОСГУ)'!S520_Beg</vt:lpstr>
      <vt:lpstr>S520_Beg</vt:lpstr>
      <vt:lpstr>'0503127 (Ввод.ДетКБК.КОСГУ)'!S520_End</vt:lpstr>
      <vt:lpstr>S520_End</vt:lpstr>
      <vt:lpstr>'0503127 (Ввод.ДетКБК.КОСГУ)'!S620_Beg</vt:lpstr>
      <vt:lpstr>S620_Beg</vt:lpstr>
      <vt:lpstr>'0503127 (Ввод.ДетКБК.КОСГУ)'!S620_End</vt:lpstr>
      <vt:lpstr>S620_End</vt:lpstr>
      <vt:lpstr>'0503127 (Ввод.ДетКБК.КОСГУ)'!S800_Beg</vt:lpstr>
      <vt:lpstr>S800_Beg</vt:lpstr>
      <vt:lpstr>'0503127 (Ввод.ДетКБК.КОСГУ)'!S810_Beg</vt:lpstr>
      <vt:lpstr>S810_Beg</vt:lpstr>
      <vt:lpstr>'0503127 (Ввод.ДетКБК.КОСГУ)'!S811_Beg</vt:lpstr>
      <vt:lpstr>S811_Beg</vt:lpstr>
      <vt:lpstr>'0503127 (Ввод.ДетКБК.КОСГУ)'!S811_End</vt:lpstr>
      <vt:lpstr>S811_End</vt:lpstr>
      <vt:lpstr>'0503127 (Ввод.ДетКБК.КОСГУ)'!S812_Beg</vt:lpstr>
      <vt:lpstr>S812_Beg</vt:lpstr>
      <vt:lpstr>'0503127 (Ввод.ДетКБК.КОСГУ)'!Дефициты_Last1</vt:lpstr>
      <vt:lpstr>'0503127 (Ввод.НедетКБК)'!Дефициты_Last1</vt:lpstr>
      <vt:lpstr>'0503127 (Ввод.НедетКБК.КОСГУ)'!Дефициты_Last1</vt:lpstr>
      <vt:lpstr>'0503127 (Печать)'!Дефициты_Last1</vt:lpstr>
      <vt:lpstr>'0503127 (Печать.Источники)'!Дефициты_Last1</vt:lpstr>
      <vt:lpstr>'0503127 (Печать.КОСГУ)'!Дефициты_Last1</vt:lpstr>
      <vt:lpstr>Дефициты_Last1</vt:lpstr>
      <vt:lpstr>'0503127 (Ввод.ДетКБК.КОСГУ)'!Доходы_Last</vt:lpstr>
      <vt:lpstr>'0503127 (Ввод.НедетКБК)'!Доходы_Last</vt:lpstr>
      <vt:lpstr>'0503127 (Ввод.НедетКБК.КОСГУ)'!Доходы_Last</vt:lpstr>
      <vt:lpstr>'0503127 (Печать)'!Доходы_Last</vt:lpstr>
      <vt:lpstr>'0503127 (Печать.Доходы)'!Доходы_Last</vt:lpstr>
      <vt:lpstr>'0503127 (Печать.КОСГУ)'!Доходы_Last</vt:lpstr>
      <vt:lpstr>Доходы_Last</vt:lpstr>
      <vt:lpstr>'0503127 (Ввод.ДетКБК.КОСГУ)'!Расходы_Last</vt:lpstr>
      <vt:lpstr>'0503127 (Ввод.НедетКБК)'!Расходы_Last</vt:lpstr>
      <vt:lpstr>'0503127 (Ввод.НедетКБК.КОСГУ)'!Расходы_Last</vt:lpstr>
      <vt:lpstr>'0503127 (Печать.КОСГУ)'!Расходы_Last</vt:lpstr>
      <vt:lpstr>'0503127 (Печать.Расходы)'!Расходы_Last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2024-12-10T02:17:32Z</dcterms:modified>
</cp:coreProperties>
</file>